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'Sheet1'!$A$1:$Q$83</definedName>
  </definedNames>
  <calcPr fullCalcOnLoad="1"/>
</workbook>
</file>

<file path=xl/sharedStrings.xml><?xml version="1.0" encoding="utf-8"?>
<sst xmlns="http://schemas.openxmlformats.org/spreadsheetml/2006/main" count="175" uniqueCount="87">
  <si>
    <t>DEFENSE HEALTH PROGRAM</t>
  </si>
  <si>
    <t>OPERATION AND MAINTENANCE</t>
  </si>
  <si>
    <t>SUMMARY OF PRICE AND PROGRAM CHANGE</t>
  </si>
  <si>
    <t>($ in Thousands)</t>
  </si>
  <si>
    <t>Foreign</t>
  </si>
  <si>
    <t>FY2003</t>
  </si>
  <si>
    <t>Currency</t>
  </si>
  <si>
    <t>Price Growth</t>
  </si>
  <si>
    <t>Program</t>
  </si>
  <si>
    <t>FY 2004</t>
  </si>
  <si>
    <t>FY2004</t>
  </si>
  <si>
    <t>FY 2005</t>
  </si>
  <si>
    <t>Line</t>
  </si>
  <si>
    <t>Information Management</t>
  </si>
  <si>
    <t>Adjust</t>
  </si>
  <si>
    <t>Percent</t>
  </si>
  <si>
    <t>Amount</t>
  </si>
  <si>
    <t>Growth</t>
  </si>
  <si>
    <t>Travel of Persons</t>
  </si>
  <si>
    <t>Total Travel</t>
  </si>
  <si>
    <t>DFSC Fuel</t>
  </si>
  <si>
    <t>Service Fund Fuel</t>
  </si>
  <si>
    <t>Army Sup &amp; Mat</t>
  </si>
  <si>
    <t>Navy Sup &amp; Mat</t>
  </si>
  <si>
    <t>AF Sup &amp; Mat</t>
  </si>
  <si>
    <t>DLA Sup &amp; Mat</t>
  </si>
  <si>
    <t>GSA Sup &amp; Mat</t>
  </si>
  <si>
    <t>Local Proc Sup &amp; Mat</t>
  </si>
  <si>
    <t>Total Sup &amp; Mat</t>
  </si>
  <si>
    <t>Army Fund Equipt</t>
  </si>
  <si>
    <t>Navy Fund Equipt</t>
  </si>
  <si>
    <t>AF Fund Equipt</t>
  </si>
  <si>
    <t>DLA Fund Equipt</t>
  </si>
  <si>
    <t>GSA Fund Equipt</t>
  </si>
  <si>
    <t>Total Fund Equipt</t>
  </si>
  <si>
    <t>Army Depot Cmd Maint</t>
  </si>
  <si>
    <t>Naval Surface War Ctr</t>
  </si>
  <si>
    <t>Data Automat Ctr Navy</t>
  </si>
  <si>
    <t>Fleet Aux Ships Navy</t>
  </si>
  <si>
    <t>Naval Rsch Lab</t>
  </si>
  <si>
    <t>Naval Civil Engnr Ctr</t>
  </si>
  <si>
    <t>Naval Pub &amp; Prnt Svc</t>
  </si>
  <si>
    <t>Nav Pub Wrks Ctr: Utilities</t>
  </si>
  <si>
    <t>Nav Pub Wrks Ctr: Pub Wrks</t>
  </si>
  <si>
    <t>Naval Shipyards</t>
  </si>
  <si>
    <t>Airlift Svcs Trng &amp; Ops</t>
  </si>
  <si>
    <t>Communications Svc</t>
  </si>
  <si>
    <t>Def Finance &amp; Acct Svc</t>
  </si>
  <si>
    <t>Cost Reimbursible Svc</t>
  </si>
  <si>
    <t>Total Purchases</t>
  </si>
  <si>
    <t>MAC Cargo</t>
  </si>
  <si>
    <t>MAC SAAM</t>
  </si>
  <si>
    <t>MSC Cargo</t>
  </si>
  <si>
    <t>MTMC Port Handling</t>
  </si>
  <si>
    <t>MTMC Other</t>
  </si>
  <si>
    <t>Commercial Transportation</t>
  </si>
  <si>
    <t>Total Transportation</t>
  </si>
  <si>
    <t>9XX</t>
  </si>
  <si>
    <t>Civ Pay Reimburs Host</t>
  </si>
  <si>
    <t>Foreign Nat Ind Hire</t>
  </si>
  <si>
    <t>Separation Liability</t>
  </si>
  <si>
    <t>Rental Pay to GSA</t>
  </si>
  <si>
    <t>Purchased Utilities</t>
  </si>
  <si>
    <t>Purchased Communica</t>
  </si>
  <si>
    <t>Rents non GSA</t>
  </si>
  <si>
    <t>Postal Svcs</t>
  </si>
  <si>
    <t>Supplies &amp; Mat</t>
  </si>
  <si>
    <t>Printing &amp; Reproduct</t>
  </si>
  <si>
    <t>Equipt Maint Contract</t>
  </si>
  <si>
    <t>Facility Maint Contract</t>
  </si>
  <si>
    <t>Pharmacy</t>
  </si>
  <si>
    <t>Equipt Purchases</t>
  </si>
  <si>
    <t>Overseas Purchases</t>
  </si>
  <si>
    <t>Other Depot Maint</t>
  </si>
  <si>
    <t>Contract Consultants</t>
  </si>
  <si>
    <t>Mgmt &amp; Prof Spt Svc</t>
  </si>
  <si>
    <t>Studies Analysis Eval</t>
  </si>
  <si>
    <t>Engineering Tech Svc</t>
  </si>
  <si>
    <t>Fuel</t>
  </si>
  <si>
    <t>Grants</t>
  </si>
  <si>
    <t>Other Contracts</t>
  </si>
  <si>
    <t>Other Costs*</t>
  </si>
  <si>
    <t>9999</t>
  </si>
  <si>
    <t>TOTAL</t>
  </si>
  <si>
    <t>FY 2003 actuals includes $6.300 million in Supplemental funding for the Global War on Terrorism</t>
  </si>
  <si>
    <t>BAG AGGREGATE RATE</t>
  </si>
  <si>
    <t xml:space="preserve"> FISCAL YEAR (FY) FY 2005  BUDGET ESTIMATES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</si>
</sst>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sz val="12"/>
      <name val="Arial MT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center"/>
    </xf>
    <xf numFmtId="3" fontId="1" fillId="0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/>
    </xf>
    <xf numFmtId="10" fontId="1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-03PB18 FEB 8 20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ma\RM%20Shared\PB&amp;E\05%20PB\Integrated%20OP-32\BAG-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a\RM%20Shared\PB&amp;E\05%20PB\Integrated%20OP-32\FY02-09%20OP-32%20Rates%20-%20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 Summary"/>
      <sheetName val="Army"/>
      <sheetName val="Navy"/>
      <sheetName val="Air Force"/>
      <sheetName val="T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HC"/>
      <sheetName val="PSC"/>
      <sheetName val="CHS"/>
      <sheetName val="IM"/>
      <sheetName val="MA"/>
      <sheetName val="E&amp;T"/>
      <sheetName val="B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="60" workbookViewId="0" topLeftCell="A1">
      <selection activeCell="H11" sqref="H11"/>
    </sheetView>
  </sheetViews>
  <sheetFormatPr defaultColWidth="9.140625" defaultRowHeight="12.75"/>
  <cols>
    <col min="1" max="1" width="4.7109375" style="2" customWidth="1"/>
    <col min="2" max="2" width="24.7109375" style="2" customWidth="1"/>
    <col min="3" max="3" width="9.57421875" style="2" customWidth="1"/>
    <col min="4" max="4" width="7.7109375" style="2" customWidth="1"/>
    <col min="5" max="5" width="8.7109375" style="2" bestFit="1" customWidth="1"/>
    <col min="6" max="6" width="7.7109375" style="2" customWidth="1"/>
    <col min="7" max="7" width="9.57421875" style="2" customWidth="1"/>
    <col min="8" max="8" width="9.140625" style="2" customWidth="1"/>
    <col min="9" max="9" width="16.7109375" style="2" customWidth="1"/>
    <col min="10" max="10" width="4.7109375" style="2" customWidth="1"/>
    <col min="11" max="11" width="24.7109375" style="2" customWidth="1"/>
    <col min="12" max="12" width="8.7109375" style="2" customWidth="1"/>
    <col min="13" max="13" width="7.7109375" style="2" customWidth="1"/>
    <col min="14" max="14" width="8.7109375" style="2" customWidth="1"/>
    <col min="15" max="16" width="7.7109375" style="2" customWidth="1"/>
    <col min="17" max="17" width="9.7109375" style="2" customWidth="1"/>
    <col min="18" max="16384" width="9.140625" style="2" customWidth="1"/>
  </cols>
  <sheetData>
    <row r="1" spans="1:17" ht="12.75">
      <c r="A1" s="11" t="s">
        <v>0</v>
      </c>
      <c r="B1" s="11"/>
      <c r="C1" s="11"/>
      <c r="D1" s="11"/>
      <c r="E1" s="11"/>
      <c r="F1" s="11"/>
      <c r="G1" s="11"/>
      <c r="H1" s="11"/>
      <c r="J1" s="11" t="s">
        <v>0</v>
      </c>
      <c r="K1" s="11"/>
      <c r="L1" s="11"/>
      <c r="M1" s="11"/>
      <c r="N1" s="11"/>
      <c r="O1" s="11"/>
      <c r="P1" s="11"/>
      <c r="Q1" s="11"/>
    </row>
    <row r="2" spans="1:17" ht="12.75">
      <c r="A2" s="12" t="s">
        <v>86</v>
      </c>
      <c r="B2" s="12"/>
      <c r="C2" s="12"/>
      <c r="D2" s="12"/>
      <c r="E2" s="12"/>
      <c r="F2" s="12"/>
      <c r="G2" s="12"/>
      <c r="H2" s="12"/>
      <c r="J2" s="12" t="s">
        <v>86</v>
      </c>
      <c r="K2" s="12"/>
      <c r="L2" s="12"/>
      <c r="M2" s="12"/>
      <c r="N2" s="12"/>
      <c r="O2" s="12"/>
      <c r="P2" s="12"/>
      <c r="Q2" s="12"/>
    </row>
    <row r="3" spans="1:17" ht="12.75">
      <c r="A3" s="11" t="s">
        <v>1</v>
      </c>
      <c r="B3" s="11"/>
      <c r="C3" s="11"/>
      <c r="D3" s="11"/>
      <c r="E3" s="11"/>
      <c r="F3" s="11"/>
      <c r="G3" s="11"/>
      <c r="H3" s="11"/>
      <c r="J3" s="11" t="s">
        <v>1</v>
      </c>
      <c r="K3" s="11"/>
      <c r="L3" s="11"/>
      <c r="M3" s="11"/>
      <c r="N3" s="11"/>
      <c r="O3" s="11"/>
      <c r="P3" s="11"/>
      <c r="Q3" s="11"/>
    </row>
    <row r="4" spans="1:17" ht="12.75">
      <c r="A4" s="11" t="s">
        <v>2</v>
      </c>
      <c r="B4" s="11"/>
      <c r="C4" s="11"/>
      <c r="D4" s="11"/>
      <c r="E4" s="11"/>
      <c r="F4" s="11"/>
      <c r="G4" s="11"/>
      <c r="H4" s="11"/>
      <c r="J4" s="11" t="s">
        <v>2</v>
      </c>
      <c r="K4" s="11"/>
      <c r="L4" s="11"/>
      <c r="M4" s="11"/>
      <c r="N4" s="11"/>
      <c r="O4" s="11"/>
      <c r="P4" s="11"/>
      <c r="Q4" s="11"/>
    </row>
    <row r="5" spans="1:17" ht="12.75">
      <c r="A5" s="11" t="s">
        <v>3</v>
      </c>
      <c r="B5" s="11"/>
      <c r="C5" s="11"/>
      <c r="D5" s="11"/>
      <c r="E5" s="11"/>
      <c r="F5" s="11"/>
      <c r="G5" s="11"/>
      <c r="H5" s="11"/>
      <c r="J5" s="11" t="s">
        <v>3</v>
      </c>
      <c r="K5" s="11"/>
      <c r="L5" s="11"/>
      <c r="M5" s="11"/>
      <c r="N5" s="11"/>
      <c r="O5" s="11"/>
      <c r="P5" s="11"/>
      <c r="Q5" s="11"/>
    </row>
    <row r="7" spans="4:13" ht="12.75">
      <c r="D7" s="1" t="s">
        <v>4</v>
      </c>
      <c r="M7" s="1" t="s">
        <v>4</v>
      </c>
    </row>
    <row r="8" spans="3:17" ht="12.75">
      <c r="C8" s="1" t="s">
        <v>5</v>
      </c>
      <c r="D8" s="1" t="s">
        <v>6</v>
      </c>
      <c r="E8" s="11" t="s">
        <v>7</v>
      </c>
      <c r="F8" s="11"/>
      <c r="G8" s="1" t="s">
        <v>8</v>
      </c>
      <c r="H8" s="1" t="s">
        <v>9</v>
      </c>
      <c r="L8" s="1" t="s">
        <v>10</v>
      </c>
      <c r="M8" s="1" t="s">
        <v>6</v>
      </c>
      <c r="N8" s="11" t="s">
        <v>7</v>
      </c>
      <c r="O8" s="11"/>
      <c r="P8" s="1" t="s">
        <v>8</v>
      </c>
      <c r="Q8" s="1" t="s">
        <v>11</v>
      </c>
    </row>
    <row r="9" spans="1:17" ht="12.75">
      <c r="A9" s="3" t="s">
        <v>12</v>
      </c>
      <c r="B9" s="3" t="s">
        <v>13</v>
      </c>
      <c r="C9" s="4" t="s">
        <v>8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8</v>
      </c>
      <c r="J9" s="3" t="s">
        <v>12</v>
      </c>
      <c r="K9" s="3" t="s">
        <v>13</v>
      </c>
      <c r="L9" s="4" t="s">
        <v>8</v>
      </c>
      <c r="M9" s="4" t="s">
        <v>14</v>
      </c>
      <c r="N9" s="4" t="s">
        <v>15</v>
      </c>
      <c r="O9" s="4" t="s">
        <v>16</v>
      </c>
      <c r="P9" s="4" t="s">
        <v>17</v>
      </c>
      <c r="Q9" s="4" t="s">
        <v>8</v>
      </c>
    </row>
    <row r="11" spans="1:17" ht="12.75">
      <c r="A11" s="1">
        <v>308</v>
      </c>
      <c r="B11" s="2" t="s">
        <v>18</v>
      </c>
      <c r="C11" s="2">
        <v>4436</v>
      </c>
      <c r="D11" s="2">
        <v>0</v>
      </c>
      <c r="E11" s="5">
        <v>0.013</v>
      </c>
      <c r="F11" s="2">
        <v>57.668</v>
      </c>
      <c r="G11" s="2">
        <v>16.396749999999933</v>
      </c>
      <c r="H11" s="2">
        <v>4510.06475</v>
      </c>
      <c r="J11" s="1">
        <v>308</v>
      </c>
      <c r="K11" s="2" t="s">
        <v>18</v>
      </c>
      <c r="L11" s="2">
        <v>4510.06475</v>
      </c>
      <c r="M11" s="2">
        <v>0</v>
      </c>
      <c r="N11" s="5">
        <v>0.013</v>
      </c>
      <c r="O11" s="2">
        <v>58.63084175</v>
      </c>
      <c r="P11" s="2">
        <v>-1528.9573094999998</v>
      </c>
      <c r="Q11" s="2">
        <v>3039.7382822500003</v>
      </c>
    </row>
    <row r="12" spans="1:17" ht="12.75">
      <c r="A12" s="1">
        <v>399</v>
      </c>
      <c r="B12" s="2" t="s">
        <v>19</v>
      </c>
      <c r="C12" s="2">
        <v>4436</v>
      </c>
      <c r="D12" s="2">
        <v>0</v>
      </c>
      <c r="E12" s="5"/>
      <c r="F12" s="2">
        <v>57.668</v>
      </c>
      <c r="G12" s="2">
        <v>16.396749999999933</v>
      </c>
      <c r="H12" s="2">
        <v>4510.06475</v>
      </c>
      <c r="J12" s="1">
        <v>399</v>
      </c>
      <c r="K12" s="2" t="s">
        <v>19</v>
      </c>
      <c r="L12" s="2">
        <v>4510.06475</v>
      </c>
      <c r="M12" s="2">
        <v>0</v>
      </c>
      <c r="N12" s="5"/>
      <c r="O12" s="2">
        <v>58.63084175</v>
      </c>
      <c r="P12" s="2">
        <v>-1528.9573094999998</v>
      </c>
      <c r="Q12" s="2">
        <v>3039.7382822500003</v>
      </c>
    </row>
    <row r="13" spans="1:14" ht="12.75">
      <c r="A13" s="1"/>
      <c r="E13" s="5"/>
      <c r="J13" s="1"/>
      <c r="N13" s="5"/>
    </row>
    <row r="14" spans="1:17" ht="12.75">
      <c r="A14" s="1">
        <v>401</v>
      </c>
      <c r="B14" s="2" t="s">
        <v>20</v>
      </c>
      <c r="C14" s="2">
        <v>0</v>
      </c>
      <c r="D14" s="2">
        <v>0</v>
      </c>
      <c r="E14" s="5">
        <v>0.083</v>
      </c>
      <c r="F14" s="2">
        <v>0</v>
      </c>
      <c r="G14" s="2">
        <v>0</v>
      </c>
      <c r="H14" s="2">
        <v>0</v>
      </c>
      <c r="J14" s="1">
        <v>401</v>
      </c>
      <c r="K14" s="2" t="s">
        <v>20</v>
      </c>
      <c r="L14" s="2">
        <v>0</v>
      </c>
      <c r="M14" s="2">
        <v>0</v>
      </c>
      <c r="N14" s="5">
        <v>0.033</v>
      </c>
      <c r="O14" s="2">
        <v>0</v>
      </c>
      <c r="P14" s="2">
        <v>0</v>
      </c>
      <c r="Q14" s="2">
        <v>0</v>
      </c>
    </row>
    <row r="15" spans="1:17" ht="12.75">
      <c r="A15" s="1">
        <v>402</v>
      </c>
      <c r="B15" s="2" t="s">
        <v>21</v>
      </c>
      <c r="C15" s="2">
        <v>0</v>
      </c>
      <c r="D15" s="2">
        <v>0</v>
      </c>
      <c r="E15" s="5">
        <v>0.083</v>
      </c>
      <c r="F15" s="2">
        <v>0</v>
      </c>
      <c r="G15" s="2">
        <v>0</v>
      </c>
      <c r="H15" s="2">
        <v>0</v>
      </c>
      <c r="J15" s="1">
        <v>402</v>
      </c>
      <c r="K15" s="2" t="s">
        <v>21</v>
      </c>
      <c r="L15" s="2">
        <v>0</v>
      </c>
      <c r="M15" s="2">
        <v>0</v>
      </c>
      <c r="N15" s="5">
        <v>0.011</v>
      </c>
      <c r="O15" s="2">
        <v>0</v>
      </c>
      <c r="P15" s="2">
        <v>0</v>
      </c>
      <c r="Q15" s="2">
        <v>0</v>
      </c>
    </row>
    <row r="16" spans="1:17" ht="12.75">
      <c r="A16" s="1">
        <v>411</v>
      </c>
      <c r="B16" s="2" t="s">
        <v>22</v>
      </c>
      <c r="C16" s="2">
        <v>2</v>
      </c>
      <c r="D16" s="2">
        <v>0</v>
      </c>
      <c r="E16" s="5">
        <v>0.045</v>
      </c>
      <c r="F16" s="2">
        <v>0.09</v>
      </c>
      <c r="G16" s="2">
        <v>0</v>
      </c>
      <c r="H16" s="2">
        <v>2.09</v>
      </c>
      <c r="J16" s="1">
        <v>411</v>
      </c>
      <c r="K16" s="2" t="s">
        <v>22</v>
      </c>
      <c r="L16" s="2">
        <v>2.09</v>
      </c>
      <c r="M16" s="2">
        <v>0</v>
      </c>
      <c r="N16" s="5">
        <v>-0.015</v>
      </c>
      <c r="O16" s="2">
        <v>-0.031349999999999996</v>
      </c>
      <c r="P16" s="2">
        <v>0</v>
      </c>
      <c r="Q16" s="2">
        <v>2.0586499999999996</v>
      </c>
    </row>
    <row r="17" spans="1:17" ht="12.75">
      <c r="A17" s="1">
        <v>412</v>
      </c>
      <c r="B17" s="2" t="s">
        <v>23</v>
      </c>
      <c r="C17" s="2">
        <v>56</v>
      </c>
      <c r="D17" s="2">
        <v>0</v>
      </c>
      <c r="E17" s="5">
        <v>0.061</v>
      </c>
      <c r="F17" s="2">
        <v>3.416</v>
      </c>
      <c r="G17" s="2">
        <v>3</v>
      </c>
      <c r="H17" s="2">
        <v>62.416</v>
      </c>
      <c r="J17" s="1">
        <v>412</v>
      </c>
      <c r="K17" s="2" t="s">
        <v>23</v>
      </c>
      <c r="L17" s="2">
        <v>62.416</v>
      </c>
      <c r="M17" s="2">
        <v>0</v>
      </c>
      <c r="N17" s="5">
        <v>0.024</v>
      </c>
      <c r="O17" s="2">
        <v>1.497984</v>
      </c>
      <c r="P17" s="2">
        <v>6</v>
      </c>
      <c r="Q17" s="2">
        <v>69.913984</v>
      </c>
    </row>
    <row r="18" spans="1:17" ht="12.75">
      <c r="A18" s="1">
        <v>414</v>
      </c>
      <c r="B18" s="2" t="s">
        <v>24</v>
      </c>
      <c r="C18" s="2">
        <v>0</v>
      </c>
      <c r="D18" s="2">
        <v>0</v>
      </c>
      <c r="E18" s="5">
        <v>0.183</v>
      </c>
      <c r="F18" s="2">
        <v>0</v>
      </c>
      <c r="G18" s="2">
        <v>0</v>
      </c>
      <c r="H18" s="2">
        <v>0</v>
      </c>
      <c r="J18" s="1">
        <v>414</v>
      </c>
      <c r="K18" s="2" t="s">
        <v>24</v>
      </c>
      <c r="L18" s="2">
        <v>0</v>
      </c>
      <c r="M18" s="2">
        <v>0</v>
      </c>
      <c r="N18" s="5">
        <v>0.0378</v>
      </c>
      <c r="O18" s="2">
        <v>0</v>
      </c>
      <c r="P18" s="2">
        <v>0</v>
      </c>
      <c r="Q18" s="2">
        <v>0</v>
      </c>
    </row>
    <row r="19" spans="1:17" ht="12.75">
      <c r="A19" s="1">
        <v>415</v>
      </c>
      <c r="B19" s="2" t="s">
        <v>25</v>
      </c>
      <c r="C19" s="2">
        <v>63</v>
      </c>
      <c r="D19" s="2">
        <v>0</v>
      </c>
      <c r="E19" s="5">
        <v>-0.029</v>
      </c>
      <c r="F19" s="2">
        <v>-1.8270000000000002</v>
      </c>
      <c r="G19" s="2">
        <v>7</v>
      </c>
      <c r="H19" s="2">
        <v>68.173</v>
      </c>
      <c r="J19" s="1">
        <v>415</v>
      </c>
      <c r="K19" s="2" t="s">
        <v>25</v>
      </c>
      <c r="L19" s="2">
        <v>68.173</v>
      </c>
      <c r="M19" s="2">
        <v>0</v>
      </c>
      <c r="N19" s="5">
        <v>0.009</v>
      </c>
      <c r="O19" s="2">
        <v>0.613557</v>
      </c>
      <c r="P19" s="2">
        <v>2</v>
      </c>
      <c r="Q19" s="2">
        <v>70.786557</v>
      </c>
    </row>
    <row r="20" spans="1:17" ht="12.75">
      <c r="A20" s="1">
        <v>416</v>
      </c>
      <c r="B20" s="2" t="s">
        <v>26</v>
      </c>
      <c r="C20" s="2">
        <v>160</v>
      </c>
      <c r="D20" s="2">
        <v>0</v>
      </c>
      <c r="E20" s="5">
        <v>0.013</v>
      </c>
      <c r="F20" s="2">
        <v>2.08</v>
      </c>
      <c r="G20" s="2">
        <v>1</v>
      </c>
      <c r="H20" s="2">
        <v>163.08</v>
      </c>
      <c r="J20" s="1">
        <v>416</v>
      </c>
      <c r="K20" s="2" t="s">
        <v>26</v>
      </c>
      <c r="L20" s="2">
        <v>163.08</v>
      </c>
      <c r="M20" s="2">
        <v>0</v>
      </c>
      <c r="N20" s="5">
        <v>0.013</v>
      </c>
      <c r="O20" s="2">
        <v>2.12004</v>
      </c>
      <c r="P20" s="2">
        <v>1</v>
      </c>
      <c r="Q20" s="2">
        <v>166.20004</v>
      </c>
    </row>
    <row r="21" spans="1:17" ht="12.75">
      <c r="A21" s="1">
        <v>417</v>
      </c>
      <c r="B21" s="2" t="s">
        <v>27</v>
      </c>
      <c r="C21" s="2">
        <v>2093</v>
      </c>
      <c r="D21" s="2">
        <v>0</v>
      </c>
      <c r="E21" s="5">
        <v>0.013</v>
      </c>
      <c r="F21" s="2">
        <v>27.209</v>
      </c>
      <c r="G21" s="2">
        <v>13.541190000000412</v>
      </c>
      <c r="H21" s="2">
        <v>2133.7501900000007</v>
      </c>
      <c r="J21" s="1">
        <v>417</v>
      </c>
      <c r="K21" s="2" t="s">
        <v>27</v>
      </c>
      <c r="L21" s="2">
        <v>2133.7501900000007</v>
      </c>
      <c r="M21" s="2">
        <v>0</v>
      </c>
      <c r="N21" s="5">
        <v>0.013</v>
      </c>
      <c r="O21" s="2">
        <v>27.73875247000001</v>
      </c>
      <c r="P21" s="2">
        <v>4.594977139999834</v>
      </c>
      <c r="Q21" s="2">
        <v>2166.083919610001</v>
      </c>
    </row>
    <row r="22" spans="1:17" ht="12.75">
      <c r="A22" s="1">
        <v>499</v>
      </c>
      <c r="B22" s="2" t="s">
        <v>28</v>
      </c>
      <c r="C22" s="2">
        <v>2374</v>
      </c>
      <c r="D22" s="2">
        <v>0</v>
      </c>
      <c r="E22" s="5"/>
      <c r="F22" s="2">
        <v>30.968</v>
      </c>
      <c r="G22" s="2">
        <v>24.541190000000412</v>
      </c>
      <c r="H22" s="2">
        <v>2429.5091900000007</v>
      </c>
      <c r="J22" s="1">
        <v>499</v>
      </c>
      <c r="K22" s="2" t="s">
        <v>28</v>
      </c>
      <c r="L22" s="2">
        <v>2429.5091900000007</v>
      </c>
      <c r="M22" s="2">
        <v>0</v>
      </c>
      <c r="N22" s="5"/>
      <c r="O22" s="2">
        <v>31.93898347000001</v>
      </c>
      <c r="P22" s="2">
        <v>13.594977139999834</v>
      </c>
      <c r="Q22" s="2">
        <v>2475.043150610001</v>
      </c>
    </row>
    <row r="23" spans="1:14" ht="12.75">
      <c r="A23" s="1"/>
      <c r="E23" s="5"/>
      <c r="J23" s="1"/>
      <c r="N23" s="5"/>
    </row>
    <row r="24" spans="1:17" ht="12.75">
      <c r="A24" s="1">
        <v>502</v>
      </c>
      <c r="B24" s="2" t="s">
        <v>29</v>
      </c>
      <c r="C24" s="2">
        <v>11</v>
      </c>
      <c r="D24" s="2">
        <v>0</v>
      </c>
      <c r="E24" s="5">
        <v>0.045</v>
      </c>
      <c r="F24" s="2">
        <v>0.495</v>
      </c>
      <c r="G24" s="2">
        <v>0</v>
      </c>
      <c r="H24" s="2">
        <v>11.495</v>
      </c>
      <c r="J24" s="1">
        <v>502</v>
      </c>
      <c r="K24" s="2" t="s">
        <v>29</v>
      </c>
      <c r="L24" s="2">
        <v>11.495</v>
      </c>
      <c r="M24" s="2">
        <v>0</v>
      </c>
      <c r="N24" s="5">
        <v>-0.015</v>
      </c>
      <c r="O24" s="2">
        <v>-0.172425</v>
      </c>
      <c r="P24" s="2">
        <v>0</v>
      </c>
      <c r="Q24" s="2">
        <v>11.322574999999999</v>
      </c>
    </row>
    <row r="25" spans="1:17" ht="12.75">
      <c r="A25" s="1">
        <v>503</v>
      </c>
      <c r="B25" s="2" t="s">
        <v>30</v>
      </c>
      <c r="C25" s="2">
        <v>319</v>
      </c>
      <c r="D25" s="2">
        <v>0</v>
      </c>
      <c r="E25" s="5">
        <v>0.061</v>
      </c>
      <c r="F25" s="2">
        <v>19.459</v>
      </c>
      <c r="G25" s="2">
        <v>8</v>
      </c>
      <c r="H25" s="2">
        <v>346.459</v>
      </c>
      <c r="J25" s="1">
        <v>503</v>
      </c>
      <c r="K25" s="2" t="s">
        <v>30</v>
      </c>
      <c r="L25" s="2">
        <v>346.459</v>
      </c>
      <c r="M25" s="2">
        <v>0</v>
      </c>
      <c r="N25" s="5">
        <v>0.024</v>
      </c>
      <c r="O25" s="2">
        <v>8.315016</v>
      </c>
      <c r="P25" s="2">
        <v>14</v>
      </c>
      <c r="Q25" s="2">
        <v>368.774016</v>
      </c>
    </row>
    <row r="26" spans="1:17" ht="12.75">
      <c r="A26" s="1">
        <v>505</v>
      </c>
      <c r="B26" s="2" t="s">
        <v>31</v>
      </c>
      <c r="C26" s="2">
        <v>582</v>
      </c>
      <c r="D26" s="2">
        <v>0</v>
      </c>
      <c r="E26" s="5">
        <v>0.183</v>
      </c>
      <c r="F26" s="2">
        <v>106.506</v>
      </c>
      <c r="G26" s="2">
        <v>-195.59109399999994</v>
      </c>
      <c r="H26" s="2">
        <v>492.9149060000001</v>
      </c>
      <c r="J26" s="1">
        <v>505</v>
      </c>
      <c r="K26" s="2" t="s">
        <v>31</v>
      </c>
      <c r="L26" s="2">
        <v>492.9149060000001</v>
      </c>
      <c r="M26" s="2">
        <v>0</v>
      </c>
      <c r="N26" s="5">
        <v>0.0378</v>
      </c>
      <c r="O26" s="2">
        <v>18.632183446800003</v>
      </c>
      <c r="P26" s="2">
        <v>2.141644361999738</v>
      </c>
      <c r="Q26" s="2">
        <v>513.6887338087998</v>
      </c>
    </row>
    <row r="27" spans="1:17" ht="12.75">
      <c r="A27" s="1">
        <v>506</v>
      </c>
      <c r="B27" s="2" t="s">
        <v>32</v>
      </c>
      <c r="C27" s="2">
        <v>0</v>
      </c>
      <c r="D27" s="2">
        <v>0</v>
      </c>
      <c r="E27" s="5">
        <v>-0.029</v>
      </c>
      <c r="F27" s="2">
        <v>0</v>
      </c>
      <c r="G27" s="2">
        <v>0</v>
      </c>
      <c r="H27" s="2">
        <v>0</v>
      </c>
      <c r="J27" s="1">
        <v>506</v>
      </c>
      <c r="K27" s="2" t="s">
        <v>32</v>
      </c>
      <c r="L27" s="2">
        <v>0</v>
      </c>
      <c r="M27" s="2">
        <v>0</v>
      </c>
      <c r="N27" s="5">
        <v>0.009</v>
      </c>
      <c r="O27" s="2">
        <v>0</v>
      </c>
      <c r="P27" s="2">
        <v>0</v>
      </c>
      <c r="Q27" s="2">
        <v>0</v>
      </c>
    </row>
    <row r="28" spans="1:17" ht="12.75">
      <c r="A28" s="1">
        <v>507</v>
      </c>
      <c r="B28" s="2" t="s">
        <v>33</v>
      </c>
      <c r="C28" s="2">
        <v>4107</v>
      </c>
      <c r="D28" s="2">
        <v>0</v>
      </c>
      <c r="E28" s="5">
        <v>0.013</v>
      </c>
      <c r="F28" s="2">
        <v>53.391</v>
      </c>
      <c r="G28" s="2">
        <v>0</v>
      </c>
      <c r="H28" s="2">
        <v>4160.391</v>
      </c>
      <c r="J28" s="1">
        <v>507</v>
      </c>
      <c r="K28" s="2" t="s">
        <v>33</v>
      </c>
      <c r="L28" s="2">
        <v>4160.391</v>
      </c>
      <c r="M28" s="2">
        <v>0</v>
      </c>
      <c r="N28" s="5">
        <v>0.015</v>
      </c>
      <c r="O28" s="2">
        <v>62.405865</v>
      </c>
      <c r="P28" s="2">
        <v>0</v>
      </c>
      <c r="Q28" s="2">
        <v>4222.796865</v>
      </c>
    </row>
    <row r="29" spans="1:17" ht="12.75">
      <c r="A29" s="1">
        <v>599</v>
      </c>
      <c r="B29" s="2" t="s">
        <v>34</v>
      </c>
      <c r="C29" s="2">
        <v>5019</v>
      </c>
      <c r="D29" s="2">
        <v>0</v>
      </c>
      <c r="E29" s="5"/>
      <c r="F29" s="2">
        <v>179.851</v>
      </c>
      <c r="G29" s="2">
        <v>-187.59109399999994</v>
      </c>
      <c r="H29" s="2">
        <v>5011.259905999999</v>
      </c>
      <c r="J29" s="1">
        <v>599</v>
      </c>
      <c r="K29" s="2" t="s">
        <v>34</v>
      </c>
      <c r="L29" s="2">
        <v>5011.259905999999</v>
      </c>
      <c r="M29" s="2">
        <v>0</v>
      </c>
      <c r="N29" s="5"/>
      <c r="O29" s="2">
        <v>89.1806394468</v>
      </c>
      <c r="P29" s="2">
        <v>16.141644361999738</v>
      </c>
      <c r="Q29" s="2">
        <v>5116.5821898088</v>
      </c>
    </row>
    <row r="30" spans="1:14" ht="12.75">
      <c r="A30" s="1"/>
      <c r="E30" s="5"/>
      <c r="J30" s="1"/>
      <c r="N30" s="5"/>
    </row>
    <row r="31" spans="1:17" ht="12.75">
      <c r="A31" s="1">
        <v>602</v>
      </c>
      <c r="B31" s="2" t="s">
        <v>35</v>
      </c>
      <c r="C31" s="2">
        <v>0</v>
      </c>
      <c r="D31" s="2">
        <v>0</v>
      </c>
      <c r="E31" s="5">
        <v>0.083</v>
      </c>
      <c r="F31" s="2">
        <v>0</v>
      </c>
      <c r="G31" s="2">
        <v>0</v>
      </c>
      <c r="H31" s="2">
        <v>0</v>
      </c>
      <c r="J31" s="1">
        <v>602</v>
      </c>
      <c r="K31" s="2" t="s">
        <v>35</v>
      </c>
      <c r="L31" s="2">
        <v>0</v>
      </c>
      <c r="M31" s="2">
        <v>0</v>
      </c>
      <c r="N31" s="5">
        <v>0.0149</v>
      </c>
      <c r="O31" s="2">
        <v>0</v>
      </c>
      <c r="P31" s="2">
        <v>0</v>
      </c>
      <c r="Q31" s="2">
        <v>0</v>
      </c>
    </row>
    <row r="32" spans="1:17" ht="12.75">
      <c r="A32" s="1">
        <v>611</v>
      </c>
      <c r="B32" s="2" t="s">
        <v>36</v>
      </c>
      <c r="C32" s="2">
        <v>0</v>
      </c>
      <c r="D32" s="2">
        <v>0</v>
      </c>
      <c r="E32" s="5">
        <v>0.009</v>
      </c>
      <c r="F32" s="2">
        <v>0</v>
      </c>
      <c r="G32" s="2">
        <v>0</v>
      </c>
      <c r="H32" s="2">
        <v>0</v>
      </c>
      <c r="J32" s="1">
        <v>611</v>
      </c>
      <c r="K32" s="2" t="s">
        <v>36</v>
      </c>
      <c r="L32" s="2">
        <v>0</v>
      </c>
      <c r="M32" s="2">
        <v>0</v>
      </c>
      <c r="N32" s="5">
        <v>0.0114</v>
      </c>
      <c r="O32" s="2">
        <v>0</v>
      </c>
      <c r="P32" s="2">
        <v>0</v>
      </c>
      <c r="Q32" s="2">
        <v>0</v>
      </c>
    </row>
    <row r="33" spans="1:17" ht="12.75">
      <c r="A33" s="1">
        <v>615</v>
      </c>
      <c r="B33" s="2" t="s">
        <v>37</v>
      </c>
      <c r="C33" s="2">
        <v>0</v>
      </c>
      <c r="D33" s="2">
        <v>0</v>
      </c>
      <c r="E33" s="5">
        <v>0</v>
      </c>
      <c r="F33" s="2">
        <v>0</v>
      </c>
      <c r="G33" s="2">
        <v>0</v>
      </c>
      <c r="H33" s="2">
        <v>0</v>
      </c>
      <c r="J33" s="1">
        <v>615</v>
      </c>
      <c r="K33" s="2" t="s">
        <v>37</v>
      </c>
      <c r="L33" s="2">
        <v>0</v>
      </c>
      <c r="M33" s="2">
        <v>0</v>
      </c>
      <c r="N33" s="5">
        <v>0</v>
      </c>
      <c r="O33" s="2">
        <v>0</v>
      </c>
      <c r="P33" s="2">
        <v>0</v>
      </c>
      <c r="Q33" s="2">
        <v>0</v>
      </c>
    </row>
    <row r="34" spans="1:17" ht="12.75">
      <c r="A34" s="1">
        <v>620</v>
      </c>
      <c r="B34" s="2" t="s">
        <v>38</v>
      </c>
      <c r="C34" s="2">
        <v>0</v>
      </c>
      <c r="D34" s="2">
        <v>0</v>
      </c>
      <c r="E34" s="5">
        <v>0.017</v>
      </c>
      <c r="F34" s="2">
        <v>0</v>
      </c>
      <c r="G34" s="2">
        <v>0</v>
      </c>
      <c r="H34" s="2">
        <v>0</v>
      </c>
      <c r="J34" s="1">
        <v>620</v>
      </c>
      <c r="K34" s="2" t="s">
        <v>38</v>
      </c>
      <c r="L34" s="2">
        <v>0</v>
      </c>
      <c r="M34" s="2">
        <v>0</v>
      </c>
      <c r="N34" s="5">
        <v>0.05</v>
      </c>
      <c r="O34" s="2">
        <v>0</v>
      </c>
      <c r="P34" s="2">
        <v>0</v>
      </c>
      <c r="Q34" s="2">
        <v>0</v>
      </c>
    </row>
    <row r="35" spans="1:17" ht="12.75">
      <c r="A35" s="1">
        <v>630</v>
      </c>
      <c r="B35" s="2" t="s">
        <v>39</v>
      </c>
      <c r="C35" s="2">
        <v>0</v>
      </c>
      <c r="D35" s="2">
        <v>0</v>
      </c>
      <c r="E35" s="5">
        <v>0.011</v>
      </c>
      <c r="F35" s="2">
        <v>0</v>
      </c>
      <c r="G35" s="2">
        <v>0</v>
      </c>
      <c r="H35" s="2">
        <v>0</v>
      </c>
      <c r="J35" s="1">
        <v>630</v>
      </c>
      <c r="K35" s="2" t="s">
        <v>39</v>
      </c>
      <c r="L35" s="2">
        <v>0</v>
      </c>
      <c r="M35" s="2">
        <v>0</v>
      </c>
      <c r="N35" s="5">
        <v>0.0229</v>
      </c>
      <c r="O35" s="2">
        <v>0</v>
      </c>
      <c r="P35" s="2">
        <v>0</v>
      </c>
      <c r="Q35" s="2">
        <v>0</v>
      </c>
    </row>
    <row r="36" spans="1:17" ht="12.75">
      <c r="A36" s="1">
        <v>631</v>
      </c>
      <c r="B36" s="2" t="s">
        <v>40</v>
      </c>
      <c r="C36" s="2">
        <v>0</v>
      </c>
      <c r="D36" s="2">
        <v>0</v>
      </c>
      <c r="E36" s="5">
        <v>0.015</v>
      </c>
      <c r="F36" s="2">
        <v>0</v>
      </c>
      <c r="G36" s="2">
        <v>0</v>
      </c>
      <c r="H36" s="2">
        <v>0</v>
      </c>
      <c r="J36" s="1">
        <v>631</v>
      </c>
      <c r="K36" s="2" t="s">
        <v>40</v>
      </c>
      <c r="L36" s="2">
        <v>0</v>
      </c>
      <c r="M36" s="2">
        <v>0</v>
      </c>
      <c r="N36" s="5">
        <v>0.0517</v>
      </c>
      <c r="O36" s="2">
        <v>0</v>
      </c>
      <c r="P36" s="2">
        <v>0</v>
      </c>
      <c r="Q36" s="2">
        <v>0</v>
      </c>
    </row>
    <row r="37" spans="1:17" ht="12.75">
      <c r="A37" s="1">
        <v>633</v>
      </c>
      <c r="B37" s="2" t="s">
        <v>41</v>
      </c>
      <c r="C37" s="2">
        <v>4</v>
      </c>
      <c r="D37" s="2">
        <v>0</v>
      </c>
      <c r="E37" s="5">
        <v>-0.02</v>
      </c>
      <c r="F37" s="2">
        <v>-0.08</v>
      </c>
      <c r="G37" s="2">
        <v>0</v>
      </c>
      <c r="H37" s="2">
        <v>3.92</v>
      </c>
      <c r="J37" s="1">
        <v>633</v>
      </c>
      <c r="K37" s="2" t="s">
        <v>41</v>
      </c>
      <c r="L37" s="2">
        <v>3.92</v>
      </c>
      <c r="M37" s="2">
        <v>0</v>
      </c>
      <c r="N37" s="5">
        <v>0.003</v>
      </c>
      <c r="O37" s="2">
        <v>0.01176</v>
      </c>
      <c r="P37" s="2">
        <v>0</v>
      </c>
      <c r="Q37" s="2">
        <v>3.93176</v>
      </c>
    </row>
    <row r="38" spans="1:17" ht="12.75">
      <c r="A38" s="1">
        <v>634</v>
      </c>
      <c r="B38" s="2" t="s">
        <v>42</v>
      </c>
      <c r="C38" s="2">
        <v>0</v>
      </c>
      <c r="D38" s="2">
        <v>0</v>
      </c>
      <c r="E38" s="5">
        <v>-0.08</v>
      </c>
      <c r="F38" s="2">
        <v>0</v>
      </c>
      <c r="G38" s="2">
        <v>0</v>
      </c>
      <c r="H38" s="2">
        <v>0</v>
      </c>
      <c r="J38" s="1">
        <v>634</v>
      </c>
      <c r="K38" s="2" t="s">
        <v>42</v>
      </c>
      <c r="L38" s="2">
        <v>0</v>
      </c>
      <c r="M38" s="2">
        <v>0</v>
      </c>
      <c r="N38" s="5">
        <v>-0.023</v>
      </c>
      <c r="O38" s="2">
        <v>0</v>
      </c>
      <c r="P38" s="2">
        <v>0</v>
      </c>
      <c r="Q38" s="2">
        <v>0</v>
      </c>
    </row>
    <row r="39" spans="1:17" ht="12.75">
      <c r="A39" s="1">
        <v>635</v>
      </c>
      <c r="B39" s="2" t="s">
        <v>43</v>
      </c>
      <c r="C39" s="2">
        <v>0</v>
      </c>
      <c r="D39" s="2">
        <v>0</v>
      </c>
      <c r="E39" s="5">
        <v>-0.026</v>
      </c>
      <c r="F39" s="2">
        <v>0</v>
      </c>
      <c r="G39" s="2">
        <v>0</v>
      </c>
      <c r="H39" s="2">
        <v>0</v>
      </c>
      <c r="J39" s="1">
        <v>635</v>
      </c>
      <c r="K39" s="2" t="s">
        <v>43</v>
      </c>
      <c r="L39" s="2">
        <v>0</v>
      </c>
      <c r="M39" s="2">
        <v>0</v>
      </c>
      <c r="N39" s="5">
        <v>0.017</v>
      </c>
      <c r="O39" s="2">
        <v>0</v>
      </c>
      <c r="P39" s="2">
        <v>0</v>
      </c>
      <c r="Q39" s="2">
        <v>0</v>
      </c>
    </row>
    <row r="40" spans="1:17" ht="12.75">
      <c r="A40" s="1">
        <v>637</v>
      </c>
      <c r="B40" s="2" t="s">
        <v>44</v>
      </c>
      <c r="C40" s="2">
        <v>0</v>
      </c>
      <c r="D40" s="2">
        <v>0</v>
      </c>
      <c r="E40" s="5">
        <v>-0.036</v>
      </c>
      <c r="F40" s="2">
        <v>0</v>
      </c>
      <c r="G40" s="2">
        <v>0</v>
      </c>
      <c r="H40" s="2">
        <v>0</v>
      </c>
      <c r="J40" s="1">
        <v>637</v>
      </c>
      <c r="K40" s="2" t="s">
        <v>44</v>
      </c>
      <c r="L40" s="2">
        <v>0</v>
      </c>
      <c r="M40" s="2">
        <v>0</v>
      </c>
      <c r="N40" s="5">
        <v>0.1269</v>
      </c>
      <c r="O40" s="2">
        <v>0</v>
      </c>
      <c r="P40" s="2">
        <v>0</v>
      </c>
      <c r="Q40" s="2">
        <v>0</v>
      </c>
    </row>
    <row r="41" spans="1:17" ht="12.75">
      <c r="A41" s="1">
        <v>653</v>
      </c>
      <c r="B41" s="2" t="s">
        <v>45</v>
      </c>
      <c r="C41" s="2">
        <v>0</v>
      </c>
      <c r="D41" s="2">
        <v>0</v>
      </c>
      <c r="E41" s="5">
        <v>0.027</v>
      </c>
      <c r="F41" s="2">
        <v>0</v>
      </c>
      <c r="G41" s="2">
        <v>0</v>
      </c>
      <c r="H41" s="2">
        <v>0</v>
      </c>
      <c r="J41" s="1">
        <v>653</v>
      </c>
      <c r="K41" s="2" t="s">
        <v>45</v>
      </c>
      <c r="L41" s="2">
        <v>0</v>
      </c>
      <c r="M41" s="2">
        <v>0</v>
      </c>
      <c r="N41" s="5">
        <v>-0.08</v>
      </c>
      <c r="O41" s="2">
        <v>0</v>
      </c>
      <c r="P41" s="2">
        <v>0</v>
      </c>
      <c r="Q41" s="2">
        <v>0</v>
      </c>
    </row>
    <row r="42" spans="1:17" ht="12.75">
      <c r="A42" s="1">
        <v>671</v>
      </c>
      <c r="B42" s="2" t="s">
        <v>46</v>
      </c>
      <c r="C42" s="2">
        <v>610</v>
      </c>
      <c r="D42" s="2">
        <v>0</v>
      </c>
      <c r="E42" s="5">
        <v>0</v>
      </c>
      <c r="F42" s="2">
        <v>0</v>
      </c>
      <c r="G42" s="2">
        <v>0</v>
      </c>
      <c r="H42" s="2">
        <v>610</v>
      </c>
      <c r="J42" s="1">
        <v>671</v>
      </c>
      <c r="K42" s="2" t="s">
        <v>46</v>
      </c>
      <c r="L42" s="2">
        <v>610</v>
      </c>
      <c r="M42" s="2">
        <v>0</v>
      </c>
      <c r="N42" s="5">
        <v>0</v>
      </c>
      <c r="O42" s="2">
        <v>0</v>
      </c>
      <c r="P42" s="2">
        <v>0</v>
      </c>
      <c r="Q42" s="2">
        <v>610</v>
      </c>
    </row>
    <row r="43" spans="1:17" ht="12.75">
      <c r="A43" s="1">
        <v>673</v>
      </c>
      <c r="B43" s="2" t="s">
        <v>47</v>
      </c>
      <c r="C43" s="2">
        <v>0</v>
      </c>
      <c r="D43" s="2">
        <v>0</v>
      </c>
      <c r="E43" s="5">
        <v>0.142</v>
      </c>
      <c r="F43" s="2">
        <v>0</v>
      </c>
      <c r="G43" s="2">
        <v>0</v>
      </c>
      <c r="H43" s="2">
        <v>0</v>
      </c>
      <c r="J43" s="1">
        <v>673</v>
      </c>
      <c r="K43" s="2" t="s">
        <v>47</v>
      </c>
      <c r="L43" s="2">
        <v>0</v>
      </c>
      <c r="M43" s="2">
        <v>0</v>
      </c>
      <c r="N43" s="5">
        <v>0.0243</v>
      </c>
      <c r="O43" s="2">
        <v>0</v>
      </c>
      <c r="P43" s="2">
        <v>0</v>
      </c>
      <c r="Q43" s="2">
        <v>0</v>
      </c>
    </row>
    <row r="44" spans="1:17" ht="12.75">
      <c r="A44" s="1">
        <v>679</v>
      </c>
      <c r="B44" s="2" t="s">
        <v>48</v>
      </c>
      <c r="C44" s="2">
        <v>0</v>
      </c>
      <c r="D44" s="2">
        <v>0</v>
      </c>
      <c r="E44" s="5">
        <v>0.013</v>
      </c>
      <c r="F44" s="2">
        <v>0</v>
      </c>
      <c r="G44" s="2">
        <v>0</v>
      </c>
      <c r="H44" s="2">
        <v>0</v>
      </c>
      <c r="J44" s="1">
        <v>679</v>
      </c>
      <c r="K44" s="2" t="s">
        <v>48</v>
      </c>
      <c r="L44" s="2">
        <v>0</v>
      </c>
      <c r="M44" s="2">
        <v>0</v>
      </c>
      <c r="N44" s="5">
        <v>0.013</v>
      </c>
      <c r="O44" s="2">
        <v>0</v>
      </c>
      <c r="P44" s="2">
        <v>0</v>
      </c>
      <c r="Q44" s="2">
        <v>0</v>
      </c>
    </row>
    <row r="45" spans="1:17" ht="12.75">
      <c r="A45" s="1">
        <v>699</v>
      </c>
      <c r="B45" s="2" t="s">
        <v>49</v>
      </c>
      <c r="C45" s="2">
        <v>614</v>
      </c>
      <c r="D45" s="2">
        <v>0</v>
      </c>
      <c r="E45" s="5"/>
      <c r="F45" s="2">
        <v>-0.08</v>
      </c>
      <c r="G45" s="2">
        <v>0</v>
      </c>
      <c r="H45" s="2">
        <v>613.92</v>
      </c>
      <c r="J45" s="1">
        <v>699</v>
      </c>
      <c r="K45" s="2" t="s">
        <v>49</v>
      </c>
      <c r="L45" s="2">
        <v>613.92</v>
      </c>
      <c r="M45" s="2">
        <v>0</v>
      </c>
      <c r="N45" s="5"/>
      <c r="O45" s="2">
        <v>0.01176</v>
      </c>
      <c r="P45" s="2">
        <v>0</v>
      </c>
      <c r="Q45" s="2">
        <v>613.93176</v>
      </c>
    </row>
    <row r="46" spans="1:14" ht="12.75">
      <c r="A46" s="1"/>
      <c r="E46" s="5"/>
      <c r="J46" s="1"/>
      <c r="N46" s="5"/>
    </row>
    <row r="47" spans="1:17" ht="12.75">
      <c r="A47" s="1">
        <v>701</v>
      </c>
      <c r="B47" s="2" t="s">
        <v>50</v>
      </c>
      <c r="C47" s="2">
        <v>0</v>
      </c>
      <c r="D47" s="2">
        <v>0</v>
      </c>
      <c r="E47" s="5">
        <v>0.017</v>
      </c>
      <c r="F47" s="2">
        <v>0</v>
      </c>
      <c r="G47" s="2">
        <v>0</v>
      </c>
      <c r="H47" s="2">
        <v>0</v>
      </c>
      <c r="J47" s="1">
        <v>701</v>
      </c>
      <c r="K47" s="2" t="s">
        <v>50</v>
      </c>
      <c r="L47" s="2">
        <v>0</v>
      </c>
      <c r="M47" s="2">
        <v>0</v>
      </c>
      <c r="N47" s="5">
        <v>0.018</v>
      </c>
      <c r="O47" s="2">
        <v>0</v>
      </c>
      <c r="P47" s="2">
        <v>0</v>
      </c>
      <c r="Q47" s="2">
        <v>0</v>
      </c>
    </row>
    <row r="48" spans="1:17" ht="12.75">
      <c r="A48" s="1">
        <v>702</v>
      </c>
      <c r="B48" s="2" t="s">
        <v>51</v>
      </c>
      <c r="C48" s="2">
        <v>0</v>
      </c>
      <c r="D48" s="2">
        <v>0</v>
      </c>
      <c r="E48" s="5">
        <v>0.013</v>
      </c>
      <c r="F48" s="2">
        <v>0</v>
      </c>
      <c r="G48" s="2">
        <v>0</v>
      </c>
      <c r="H48" s="2">
        <v>0</v>
      </c>
      <c r="J48" s="1">
        <v>702</v>
      </c>
      <c r="K48" s="2" t="s">
        <v>51</v>
      </c>
      <c r="L48" s="2">
        <v>0</v>
      </c>
      <c r="M48" s="2">
        <v>0</v>
      </c>
      <c r="N48" s="5">
        <v>-0.624</v>
      </c>
      <c r="O48" s="2">
        <v>0</v>
      </c>
      <c r="P48" s="2">
        <v>0</v>
      </c>
      <c r="Q48" s="2">
        <v>0</v>
      </c>
    </row>
    <row r="49" spans="1:17" ht="12.75">
      <c r="A49" s="1">
        <v>711</v>
      </c>
      <c r="B49" s="2" t="s">
        <v>52</v>
      </c>
      <c r="C49" s="2">
        <v>0</v>
      </c>
      <c r="D49" s="2">
        <v>0</v>
      </c>
      <c r="E49" s="5">
        <v>-0.427</v>
      </c>
      <c r="F49" s="2">
        <v>0</v>
      </c>
      <c r="G49" s="2">
        <v>0</v>
      </c>
      <c r="H49" s="2">
        <v>0</v>
      </c>
      <c r="J49" s="1">
        <v>711</v>
      </c>
      <c r="K49" s="2" t="s">
        <v>52</v>
      </c>
      <c r="L49" s="2">
        <v>0</v>
      </c>
      <c r="M49" s="2">
        <v>0</v>
      </c>
      <c r="N49" s="5">
        <v>-0.039</v>
      </c>
      <c r="O49" s="2">
        <v>0</v>
      </c>
      <c r="P49" s="2">
        <v>0</v>
      </c>
      <c r="Q49" s="2">
        <v>0</v>
      </c>
    </row>
    <row r="50" spans="1:17" ht="12.75">
      <c r="A50" s="1">
        <v>721</v>
      </c>
      <c r="B50" s="2" t="s">
        <v>53</v>
      </c>
      <c r="C50" s="2">
        <v>0</v>
      </c>
      <c r="D50" s="2">
        <v>0</v>
      </c>
      <c r="E50" s="5">
        <v>0.2</v>
      </c>
      <c r="F50" s="2">
        <v>0</v>
      </c>
      <c r="G50" s="2">
        <v>0</v>
      </c>
      <c r="H50" s="2">
        <v>0</v>
      </c>
      <c r="J50" s="1">
        <v>721</v>
      </c>
      <c r="K50" s="2" t="s">
        <v>53</v>
      </c>
      <c r="L50" s="2">
        <v>0</v>
      </c>
      <c r="M50" s="2">
        <v>0</v>
      </c>
      <c r="N50" s="5">
        <v>0.073</v>
      </c>
      <c r="O50" s="2">
        <v>0</v>
      </c>
      <c r="P50" s="2">
        <v>0</v>
      </c>
      <c r="Q50" s="2">
        <v>0</v>
      </c>
    </row>
    <row r="51" spans="1:17" ht="12.75">
      <c r="A51" s="1">
        <v>725</v>
      </c>
      <c r="B51" s="2" t="s">
        <v>54</v>
      </c>
      <c r="C51" s="2">
        <v>3</v>
      </c>
      <c r="D51" s="2">
        <v>0</v>
      </c>
      <c r="E51" s="5">
        <v>0</v>
      </c>
      <c r="F51" s="2">
        <v>0</v>
      </c>
      <c r="G51" s="2">
        <v>0</v>
      </c>
      <c r="H51" s="2">
        <v>3</v>
      </c>
      <c r="J51" s="1">
        <v>725</v>
      </c>
      <c r="K51" s="2" t="s">
        <v>54</v>
      </c>
      <c r="L51" s="2">
        <v>3</v>
      </c>
      <c r="M51" s="2">
        <v>0</v>
      </c>
      <c r="N51" s="5">
        <v>0</v>
      </c>
      <c r="O51" s="2">
        <v>0</v>
      </c>
      <c r="P51" s="2">
        <v>0</v>
      </c>
      <c r="Q51" s="2">
        <v>3</v>
      </c>
    </row>
    <row r="52" spans="1:17" ht="12.75">
      <c r="A52" s="1">
        <v>771</v>
      </c>
      <c r="B52" s="2" t="s">
        <v>55</v>
      </c>
      <c r="C52" s="2">
        <v>68</v>
      </c>
      <c r="D52" s="2">
        <v>0</v>
      </c>
      <c r="E52" s="5">
        <v>0.013</v>
      </c>
      <c r="F52" s="2">
        <v>0.8839999999999999</v>
      </c>
      <c r="G52" s="2">
        <v>0.0913500000000016</v>
      </c>
      <c r="H52" s="2">
        <v>68.97535</v>
      </c>
      <c r="J52" s="1">
        <v>771</v>
      </c>
      <c r="K52" s="2" t="s">
        <v>55</v>
      </c>
      <c r="L52" s="2">
        <v>68.97535</v>
      </c>
      <c r="M52" s="2">
        <v>0</v>
      </c>
      <c r="N52" s="5">
        <v>0.013</v>
      </c>
      <c r="O52" s="2">
        <v>0.89667955</v>
      </c>
      <c r="P52" s="2">
        <v>0.06199619999999975</v>
      </c>
      <c r="Q52" s="2">
        <v>69.93402575</v>
      </c>
    </row>
    <row r="53" spans="1:17" ht="12.75">
      <c r="A53" s="1">
        <v>799</v>
      </c>
      <c r="B53" s="2" t="s">
        <v>56</v>
      </c>
      <c r="C53" s="2">
        <v>71</v>
      </c>
      <c r="D53" s="2">
        <v>0</v>
      </c>
      <c r="E53" s="5"/>
      <c r="F53" s="2">
        <v>0.8839999999999999</v>
      </c>
      <c r="G53" s="2">
        <v>0.0913500000000016</v>
      </c>
      <c r="H53" s="2">
        <v>71.97535</v>
      </c>
      <c r="J53" s="1">
        <v>799</v>
      </c>
      <c r="K53" s="2" t="s">
        <v>56</v>
      </c>
      <c r="L53" s="2">
        <v>71.97535</v>
      </c>
      <c r="M53" s="2">
        <v>0</v>
      </c>
      <c r="N53" s="5"/>
      <c r="O53" s="2">
        <v>0.89667955</v>
      </c>
      <c r="P53" s="2">
        <v>0.06199619999999975</v>
      </c>
      <c r="Q53" s="2">
        <v>72.93402575</v>
      </c>
    </row>
    <row r="54" spans="1:14" ht="12.75">
      <c r="A54" s="1"/>
      <c r="E54" s="5"/>
      <c r="J54" s="1"/>
      <c r="N54" s="5"/>
    </row>
    <row r="55" spans="1:17" ht="12.75">
      <c r="A55" s="1" t="s">
        <v>57</v>
      </c>
      <c r="B55" s="2" t="s">
        <v>58</v>
      </c>
      <c r="C55" s="2">
        <v>81558</v>
      </c>
      <c r="D55" s="2">
        <v>0</v>
      </c>
      <c r="E55" s="5">
        <v>0.041</v>
      </c>
      <c r="F55" s="2">
        <v>3343.8780000000006</v>
      </c>
      <c r="G55" s="2">
        <v>-648</v>
      </c>
      <c r="H55" s="2">
        <v>84253.878</v>
      </c>
      <c r="J55" s="1" t="s">
        <v>57</v>
      </c>
      <c r="K55" s="2" t="s">
        <v>58</v>
      </c>
      <c r="L55" s="2">
        <v>84253.878</v>
      </c>
      <c r="M55" s="2">
        <v>0</v>
      </c>
      <c r="N55" s="5">
        <v>0.0215</v>
      </c>
      <c r="O55" s="2">
        <v>1811.458377</v>
      </c>
      <c r="P55" s="2">
        <v>749</v>
      </c>
      <c r="Q55" s="2">
        <v>86814.336377</v>
      </c>
    </row>
    <row r="56" spans="1:17" ht="12.75">
      <c r="A56" s="1">
        <v>901</v>
      </c>
      <c r="B56" s="2" t="s">
        <v>59</v>
      </c>
      <c r="C56" s="2">
        <v>1131</v>
      </c>
      <c r="D56" s="2">
        <v>0</v>
      </c>
      <c r="E56" s="5">
        <v>0.041</v>
      </c>
      <c r="F56" s="2">
        <v>46.371</v>
      </c>
      <c r="G56" s="2">
        <v>-194</v>
      </c>
      <c r="H56" s="2">
        <v>983.3710000000001</v>
      </c>
      <c r="J56" s="1">
        <v>901</v>
      </c>
      <c r="K56" s="2" t="s">
        <v>59</v>
      </c>
      <c r="L56" s="2">
        <v>983.3710000000001</v>
      </c>
      <c r="M56" s="2">
        <v>0</v>
      </c>
      <c r="N56" s="5">
        <v>0.0215</v>
      </c>
      <c r="O56" s="2">
        <v>21.142476499999997</v>
      </c>
      <c r="P56" s="2">
        <v>4</v>
      </c>
      <c r="Q56" s="2">
        <v>1008.5134765</v>
      </c>
    </row>
    <row r="57" spans="1:17" ht="12.75">
      <c r="A57" s="1">
        <v>902</v>
      </c>
      <c r="B57" s="2" t="s">
        <v>60</v>
      </c>
      <c r="C57" s="2">
        <v>409</v>
      </c>
      <c r="D57" s="2">
        <v>0</v>
      </c>
      <c r="E57" s="5">
        <v>0.041</v>
      </c>
      <c r="F57" s="2">
        <v>16.769000000000002</v>
      </c>
      <c r="G57" s="2">
        <v>-153</v>
      </c>
      <c r="H57" s="2">
        <v>272.76899999999995</v>
      </c>
      <c r="J57" s="1">
        <v>902</v>
      </c>
      <c r="K57" s="2" t="s">
        <v>60</v>
      </c>
      <c r="L57" s="2">
        <v>272.76899999999995</v>
      </c>
      <c r="M57" s="2">
        <v>0</v>
      </c>
      <c r="N57" s="5">
        <v>0.0215</v>
      </c>
      <c r="O57" s="2">
        <v>5.8645334999999985</v>
      </c>
      <c r="P57" s="2">
        <v>-6</v>
      </c>
      <c r="Q57" s="2">
        <v>272.63353349999994</v>
      </c>
    </row>
    <row r="58" spans="1:17" ht="12.75">
      <c r="A58" s="1">
        <v>912</v>
      </c>
      <c r="B58" s="2" t="s">
        <v>61</v>
      </c>
      <c r="C58" s="2">
        <v>1465</v>
      </c>
      <c r="D58" s="2">
        <v>0</v>
      </c>
      <c r="E58" s="5">
        <v>0.017</v>
      </c>
      <c r="F58" s="2">
        <v>24.905</v>
      </c>
      <c r="G58" s="2">
        <v>0</v>
      </c>
      <c r="H58" s="2">
        <v>1489.905</v>
      </c>
      <c r="J58" s="1">
        <v>912</v>
      </c>
      <c r="K58" s="2" t="s">
        <v>61</v>
      </c>
      <c r="L58" s="2">
        <v>1489.905</v>
      </c>
      <c r="M58" s="2">
        <v>0</v>
      </c>
      <c r="N58" s="5">
        <v>0.015</v>
      </c>
      <c r="O58" s="2">
        <v>22.348575</v>
      </c>
      <c r="P58" s="2">
        <v>0</v>
      </c>
      <c r="Q58" s="2">
        <v>1512.253575</v>
      </c>
    </row>
    <row r="59" spans="1:17" ht="12.75">
      <c r="A59" s="1">
        <v>913</v>
      </c>
      <c r="B59" s="2" t="s">
        <v>62</v>
      </c>
      <c r="C59" s="2">
        <v>0</v>
      </c>
      <c r="D59" s="2">
        <v>0</v>
      </c>
      <c r="E59" s="5">
        <v>0.013</v>
      </c>
      <c r="F59" s="2">
        <v>0</v>
      </c>
      <c r="G59" s="2">
        <v>0</v>
      </c>
      <c r="H59" s="2">
        <v>0</v>
      </c>
      <c r="J59" s="1">
        <v>913</v>
      </c>
      <c r="K59" s="2" t="s">
        <v>62</v>
      </c>
      <c r="L59" s="2">
        <v>0</v>
      </c>
      <c r="M59" s="2">
        <v>0</v>
      </c>
      <c r="N59" s="5">
        <v>0.013</v>
      </c>
      <c r="O59" s="2">
        <v>0</v>
      </c>
      <c r="P59" s="2">
        <v>0</v>
      </c>
      <c r="Q59" s="2">
        <v>0</v>
      </c>
    </row>
    <row r="60" spans="1:17" ht="12.75">
      <c r="A60" s="1">
        <v>914</v>
      </c>
      <c r="B60" s="2" t="s">
        <v>63</v>
      </c>
      <c r="C60" s="2">
        <v>28257</v>
      </c>
      <c r="D60" s="2">
        <v>0</v>
      </c>
      <c r="E60" s="5">
        <v>0.013</v>
      </c>
      <c r="F60" s="2">
        <v>367.341</v>
      </c>
      <c r="G60" s="2">
        <v>88.55387999999999</v>
      </c>
      <c r="H60" s="2">
        <v>28712.89488</v>
      </c>
      <c r="J60" s="1">
        <v>914</v>
      </c>
      <c r="K60" s="2" t="s">
        <v>63</v>
      </c>
      <c r="L60" s="2">
        <v>28712.89488</v>
      </c>
      <c r="M60" s="2">
        <v>0</v>
      </c>
      <c r="N60" s="5">
        <v>0.013</v>
      </c>
      <c r="O60" s="2">
        <v>373.26763344</v>
      </c>
      <c r="P60" s="2">
        <v>61.29892775999998</v>
      </c>
      <c r="Q60" s="2">
        <v>29147.4614412</v>
      </c>
    </row>
    <row r="61" spans="1:17" ht="12.75">
      <c r="A61" s="1">
        <v>915</v>
      </c>
      <c r="B61" s="2" t="s">
        <v>64</v>
      </c>
      <c r="C61" s="2">
        <v>12206</v>
      </c>
      <c r="D61" s="2">
        <v>0</v>
      </c>
      <c r="E61" s="5">
        <v>0.013</v>
      </c>
      <c r="F61" s="2">
        <v>158.678</v>
      </c>
      <c r="G61" s="2">
        <v>19.45254</v>
      </c>
      <c r="H61" s="2">
        <v>12384.13054</v>
      </c>
      <c r="J61" s="1">
        <v>915</v>
      </c>
      <c r="K61" s="2" t="s">
        <v>64</v>
      </c>
      <c r="L61" s="2">
        <v>12384.13054</v>
      </c>
      <c r="M61" s="2">
        <v>0</v>
      </c>
      <c r="N61" s="5">
        <v>0.013</v>
      </c>
      <c r="O61" s="2">
        <v>160.99369702</v>
      </c>
      <c r="P61" s="2">
        <v>11.061790479999779</v>
      </c>
      <c r="Q61" s="2">
        <v>12556.1860275</v>
      </c>
    </row>
    <row r="62" spans="1:17" ht="12.75">
      <c r="A62" s="1">
        <v>917</v>
      </c>
      <c r="B62" s="2" t="s">
        <v>65</v>
      </c>
      <c r="C62" s="2">
        <v>0</v>
      </c>
      <c r="D62" s="2">
        <v>0</v>
      </c>
      <c r="E62" s="5">
        <v>0</v>
      </c>
      <c r="F62" s="2">
        <v>0</v>
      </c>
      <c r="G62" s="2">
        <v>0</v>
      </c>
      <c r="H62" s="2">
        <v>0</v>
      </c>
      <c r="J62" s="1">
        <v>917</v>
      </c>
      <c r="K62" s="2" t="s">
        <v>65</v>
      </c>
      <c r="L62" s="2">
        <v>0</v>
      </c>
      <c r="M62" s="2">
        <v>0</v>
      </c>
      <c r="N62" s="5">
        <v>0</v>
      </c>
      <c r="O62" s="2">
        <v>0</v>
      </c>
      <c r="P62" s="2">
        <v>0</v>
      </c>
      <c r="Q62" s="2">
        <v>0</v>
      </c>
    </row>
    <row r="63" spans="1:17" ht="12.75">
      <c r="A63" s="1">
        <v>920</v>
      </c>
      <c r="B63" s="2" t="s">
        <v>66</v>
      </c>
      <c r="C63" s="2">
        <v>11953</v>
      </c>
      <c r="D63" s="2">
        <v>0</v>
      </c>
      <c r="E63" s="5">
        <v>0.013</v>
      </c>
      <c r="F63" s="2">
        <v>155.389</v>
      </c>
      <c r="G63" s="2">
        <v>38.07295999999967</v>
      </c>
      <c r="H63" s="2">
        <v>12146.46196</v>
      </c>
      <c r="J63" s="1">
        <v>920</v>
      </c>
      <c r="K63" s="2" t="s">
        <v>66</v>
      </c>
      <c r="L63" s="2">
        <v>12146.46196</v>
      </c>
      <c r="M63" s="2">
        <v>0</v>
      </c>
      <c r="N63" s="5">
        <v>0.013</v>
      </c>
      <c r="O63" s="2">
        <v>157.90400548</v>
      </c>
      <c r="P63" s="2">
        <v>22.944335520000124</v>
      </c>
      <c r="Q63" s="2">
        <v>12327.310301000001</v>
      </c>
    </row>
    <row r="64" spans="1:17" ht="12.75">
      <c r="A64" s="1">
        <v>921</v>
      </c>
      <c r="B64" s="2" t="s">
        <v>67</v>
      </c>
      <c r="C64" s="2">
        <v>48</v>
      </c>
      <c r="D64" s="2">
        <v>0</v>
      </c>
      <c r="E64" s="5">
        <v>0.013</v>
      </c>
      <c r="F64" s="2">
        <v>0.624</v>
      </c>
      <c r="G64" s="2">
        <v>0</v>
      </c>
      <c r="H64" s="2">
        <v>48.624</v>
      </c>
      <c r="J64" s="1">
        <v>921</v>
      </c>
      <c r="K64" s="2" t="s">
        <v>67</v>
      </c>
      <c r="L64" s="2">
        <v>48.624</v>
      </c>
      <c r="M64" s="2">
        <v>0</v>
      </c>
      <c r="N64" s="5">
        <v>0.013</v>
      </c>
      <c r="O64" s="2">
        <v>0.632112</v>
      </c>
      <c r="P64" s="2">
        <v>0</v>
      </c>
      <c r="Q64" s="2">
        <v>49.256112</v>
      </c>
    </row>
    <row r="65" spans="1:17" ht="12.75">
      <c r="A65" s="1">
        <v>922</v>
      </c>
      <c r="B65" s="2" t="s">
        <v>68</v>
      </c>
      <c r="C65" s="2">
        <v>16154</v>
      </c>
      <c r="D65" s="2">
        <v>0</v>
      </c>
      <c r="E65" s="5">
        <v>0.013</v>
      </c>
      <c r="F65" s="2">
        <v>210.00199999999998</v>
      </c>
      <c r="G65" s="2">
        <v>80.77</v>
      </c>
      <c r="H65" s="2">
        <v>16444.771999999997</v>
      </c>
      <c r="J65" s="1">
        <v>922</v>
      </c>
      <c r="K65" s="2" t="s">
        <v>68</v>
      </c>
      <c r="L65" s="2">
        <v>16444.771999999997</v>
      </c>
      <c r="M65" s="2">
        <v>0</v>
      </c>
      <c r="N65" s="5">
        <v>0.013</v>
      </c>
      <c r="O65" s="2">
        <v>213.78203599999995</v>
      </c>
      <c r="P65" s="2">
        <v>637.7372055600001</v>
      </c>
      <c r="Q65" s="2">
        <v>17296.29124156</v>
      </c>
    </row>
    <row r="66" spans="1:17" ht="12.75">
      <c r="A66" s="1">
        <v>923</v>
      </c>
      <c r="B66" s="2" t="s">
        <v>69</v>
      </c>
      <c r="C66" s="2">
        <v>0</v>
      </c>
      <c r="D66" s="2">
        <v>0</v>
      </c>
      <c r="E66" s="5">
        <v>0.013</v>
      </c>
      <c r="F66" s="2">
        <v>0</v>
      </c>
      <c r="G66" s="2">
        <v>0</v>
      </c>
      <c r="H66" s="2">
        <v>0</v>
      </c>
      <c r="J66" s="1">
        <v>923</v>
      </c>
      <c r="K66" s="2" t="s">
        <v>69</v>
      </c>
      <c r="L66" s="2">
        <v>0</v>
      </c>
      <c r="M66" s="2">
        <v>0</v>
      </c>
      <c r="N66" s="5">
        <v>0.013</v>
      </c>
      <c r="O66" s="2">
        <v>0</v>
      </c>
      <c r="P66" s="2">
        <v>0</v>
      </c>
      <c r="Q66" s="2">
        <v>0</v>
      </c>
    </row>
    <row r="67" spans="1:17" ht="12.75">
      <c r="A67" s="1">
        <v>924</v>
      </c>
      <c r="B67" s="2" t="s">
        <v>70</v>
      </c>
      <c r="C67" s="2">
        <v>0</v>
      </c>
      <c r="D67" s="2">
        <v>0</v>
      </c>
      <c r="E67" s="5">
        <v>0.101</v>
      </c>
      <c r="F67" s="2">
        <v>0</v>
      </c>
      <c r="G67" s="2">
        <v>0</v>
      </c>
      <c r="H67" s="2">
        <v>0</v>
      </c>
      <c r="J67" s="1">
        <v>924</v>
      </c>
      <c r="K67" s="2" t="s">
        <v>70</v>
      </c>
      <c r="L67" s="2">
        <v>0</v>
      </c>
      <c r="M67" s="2">
        <v>0</v>
      </c>
      <c r="N67" s="5">
        <v>0.101</v>
      </c>
      <c r="O67" s="2">
        <v>0</v>
      </c>
      <c r="P67" s="2">
        <v>0</v>
      </c>
      <c r="Q67" s="2">
        <v>0</v>
      </c>
    </row>
    <row r="68" spans="1:17" ht="12.75">
      <c r="A68" s="1">
        <v>925</v>
      </c>
      <c r="B68" s="2" t="s">
        <v>71</v>
      </c>
      <c r="C68" s="2">
        <v>62930</v>
      </c>
      <c r="D68" s="2">
        <v>0</v>
      </c>
      <c r="E68" s="5">
        <v>0.013</v>
      </c>
      <c r="F68" s="2">
        <v>818.09</v>
      </c>
      <c r="G68" s="2">
        <v>106.19729999999984</v>
      </c>
      <c r="H68" s="2">
        <v>63854.287299999996</v>
      </c>
      <c r="J68" s="1">
        <v>925</v>
      </c>
      <c r="K68" s="2" t="s">
        <v>71</v>
      </c>
      <c r="L68" s="2">
        <v>63854.287299999996</v>
      </c>
      <c r="M68" s="2">
        <v>0</v>
      </c>
      <c r="N68" s="5">
        <v>0.013</v>
      </c>
      <c r="O68" s="2">
        <v>830.1057348999999</v>
      </c>
      <c r="P68" s="2">
        <v>714.1373238000003</v>
      </c>
      <c r="Q68" s="2">
        <v>65398.530358699994</v>
      </c>
    </row>
    <row r="69" spans="1:17" ht="12.75">
      <c r="A69" s="1">
        <v>926</v>
      </c>
      <c r="B69" s="2" t="s">
        <v>72</v>
      </c>
      <c r="C69" s="2">
        <v>0</v>
      </c>
      <c r="D69" s="2">
        <v>0</v>
      </c>
      <c r="E69" s="5">
        <v>0.013</v>
      </c>
      <c r="F69" s="2">
        <v>0</v>
      </c>
      <c r="G69" s="2">
        <v>0</v>
      </c>
      <c r="H69" s="2">
        <v>0</v>
      </c>
      <c r="J69" s="1">
        <v>926</v>
      </c>
      <c r="K69" s="2" t="s">
        <v>72</v>
      </c>
      <c r="L69" s="2">
        <v>0</v>
      </c>
      <c r="M69" s="2">
        <v>0</v>
      </c>
      <c r="N69" s="5">
        <v>0.013</v>
      </c>
      <c r="O69" s="2">
        <v>0</v>
      </c>
      <c r="P69" s="2">
        <v>0</v>
      </c>
      <c r="Q69" s="2">
        <v>0</v>
      </c>
    </row>
    <row r="70" spans="1:17" ht="12.75">
      <c r="A70" s="1">
        <v>930</v>
      </c>
      <c r="B70" s="2" t="s">
        <v>73</v>
      </c>
      <c r="C70" s="2">
        <v>0</v>
      </c>
      <c r="D70" s="2">
        <v>0</v>
      </c>
      <c r="E70" s="5">
        <v>0.013</v>
      </c>
      <c r="F70" s="2">
        <v>0</v>
      </c>
      <c r="G70" s="2">
        <v>0</v>
      </c>
      <c r="H70" s="2">
        <v>0</v>
      </c>
      <c r="J70" s="1">
        <v>930</v>
      </c>
      <c r="K70" s="2" t="s">
        <v>73</v>
      </c>
      <c r="L70" s="2">
        <v>0</v>
      </c>
      <c r="M70" s="2">
        <v>0</v>
      </c>
      <c r="N70" s="5">
        <v>0.013</v>
      </c>
      <c r="O70" s="2">
        <v>0</v>
      </c>
      <c r="P70" s="2">
        <v>0</v>
      </c>
      <c r="Q70" s="2">
        <v>0</v>
      </c>
    </row>
    <row r="71" spans="1:17" ht="12.75">
      <c r="A71" s="1">
        <v>931</v>
      </c>
      <c r="B71" s="2" t="s">
        <v>74</v>
      </c>
      <c r="C71" s="2">
        <v>0</v>
      </c>
      <c r="D71" s="2">
        <v>0</v>
      </c>
      <c r="E71" s="5">
        <v>0.013</v>
      </c>
      <c r="F71" s="2">
        <v>0</v>
      </c>
      <c r="G71" s="2">
        <v>0</v>
      </c>
      <c r="H71" s="2">
        <v>0</v>
      </c>
      <c r="J71" s="1">
        <v>931</v>
      </c>
      <c r="K71" s="2" t="s">
        <v>74</v>
      </c>
      <c r="L71" s="2">
        <v>0</v>
      </c>
      <c r="M71" s="2">
        <v>0</v>
      </c>
      <c r="N71" s="5">
        <v>0.013</v>
      </c>
      <c r="O71" s="2">
        <v>0</v>
      </c>
      <c r="P71" s="2">
        <v>0</v>
      </c>
      <c r="Q71" s="2">
        <v>0</v>
      </c>
    </row>
    <row r="72" spans="1:17" ht="12.75">
      <c r="A72" s="1">
        <v>932</v>
      </c>
      <c r="B72" s="2" t="s">
        <v>75</v>
      </c>
      <c r="C72" s="2">
        <v>9414</v>
      </c>
      <c r="D72" s="2">
        <v>0</v>
      </c>
      <c r="E72" s="5">
        <v>0.013</v>
      </c>
      <c r="F72" s="2">
        <v>122.38199999999999</v>
      </c>
      <c r="G72" s="2">
        <v>51.97</v>
      </c>
      <c r="H72" s="2">
        <v>9588.351999999999</v>
      </c>
      <c r="J72" s="1">
        <v>932</v>
      </c>
      <c r="K72" s="2" t="s">
        <v>75</v>
      </c>
      <c r="L72" s="2">
        <v>9588.351999999999</v>
      </c>
      <c r="M72" s="2">
        <v>0</v>
      </c>
      <c r="N72" s="5">
        <v>0.013</v>
      </c>
      <c r="O72" s="2">
        <v>124.64857599999999</v>
      </c>
      <c r="P72" s="2">
        <v>17.903999999999996</v>
      </c>
      <c r="Q72" s="2">
        <v>9730.904576</v>
      </c>
    </row>
    <row r="73" spans="1:17" ht="12.75">
      <c r="A73" s="1">
        <v>933</v>
      </c>
      <c r="B73" s="2" t="s">
        <v>76</v>
      </c>
      <c r="C73" s="2">
        <v>0</v>
      </c>
      <c r="D73" s="2">
        <v>0</v>
      </c>
      <c r="E73" s="5">
        <v>0.013</v>
      </c>
      <c r="F73" s="2">
        <v>0</v>
      </c>
      <c r="G73" s="2">
        <v>0</v>
      </c>
      <c r="H73" s="2">
        <v>0</v>
      </c>
      <c r="J73" s="1">
        <v>933</v>
      </c>
      <c r="K73" s="2" t="s">
        <v>76</v>
      </c>
      <c r="L73" s="2">
        <v>0</v>
      </c>
      <c r="M73" s="2">
        <v>0</v>
      </c>
      <c r="N73" s="5">
        <v>0.013</v>
      </c>
      <c r="O73" s="2">
        <v>0</v>
      </c>
      <c r="P73" s="2">
        <v>1</v>
      </c>
      <c r="Q73" s="2">
        <v>1</v>
      </c>
    </row>
    <row r="74" spans="1:17" ht="12.75">
      <c r="A74" s="1">
        <v>934</v>
      </c>
      <c r="B74" s="2" t="s">
        <v>77</v>
      </c>
      <c r="C74" s="2">
        <v>0</v>
      </c>
      <c r="D74" s="2">
        <v>0</v>
      </c>
      <c r="E74" s="5">
        <v>0.013</v>
      </c>
      <c r="F74" s="2">
        <v>0</v>
      </c>
      <c r="G74" s="2">
        <v>-7</v>
      </c>
      <c r="H74" s="2">
        <v>-7</v>
      </c>
      <c r="J74" s="1">
        <v>934</v>
      </c>
      <c r="K74" s="2" t="s">
        <v>77</v>
      </c>
      <c r="L74" s="2">
        <v>-7</v>
      </c>
      <c r="M74" s="2">
        <v>0</v>
      </c>
      <c r="N74" s="5">
        <v>0.013</v>
      </c>
      <c r="O74" s="2">
        <v>-0.091</v>
      </c>
      <c r="P74" s="2">
        <v>2</v>
      </c>
      <c r="Q74" s="2">
        <v>-5.091</v>
      </c>
    </row>
    <row r="75" spans="1:17" ht="12.75">
      <c r="A75" s="1">
        <v>937</v>
      </c>
      <c r="B75" s="2" t="s">
        <v>78</v>
      </c>
      <c r="C75" s="2">
        <v>0</v>
      </c>
      <c r="D75" s="2">
        <v>0</v>
      </c>
      <c r="E75" s="5">
        <v>0.083</v>
      </c>
      <c r="F75" s="2">
        <v>0</v>
      </c>
      <c r="G75" s="2">
        <v>0</v>
      </c>
      <c r="H75" s="2">
        <v>0</v>
      </c>
      <c r="J75" s="1">
        <v>937</v>
      </c>
      <c r="K75" s="2" t="s">
        <v>78</v>
      </c>
      <c r="L75" s="2">
        <v>0</v>
      </c>
      <c r="M75" s="2">
        <v>0</v>
      </c>
      <c r="N75" s="5">
        <v>0.033</v>
      </c>
      <c r="O75" s="2">
        <v>0</v>
      </c>
      <c r="P75" s="2">
        <v>0</v>
      </c>
      <c r="Q75" s="2">
        <v>0</v>
      </c>
    </row>
    <row r="76" spans="1:17" ht="12.75">
      <c r="A76" s="1">
        <v>988</v>
      </c>
      <c r="B76" s="2" t="s">
        <v>79</v>
      </c>
      <c r="C76" s="2">
        <v>0</v>
      </c>
      <c r="D76" s="2">
        <v>0</v>
      </c>
      <c r="E76" s="5">
        <v>0.013</v>
      </c>
      <c r="F76" s="2">
        <v>0</v>
      </c>
      <c r="G76" s="2">
        <v>0</v>
      </c>
      <c r="H76" s="2">
        <v>0</v>
      </c>
      <c r="J76" s="1">
        <v>988</v>
      </c>
      <c r="K76" s="2" t="s">
        <v>79</v>
      </c>
      <c r="L76" s="2">
        <v>0</v>
      </c>
      <c r="M76" s="2">
        <v>0</v>
      </c>
      <c r="N76" s="5">
        <v>0.013</v>
      </c>
      <c r="O76" s="2">
        <v>0</v>
      </c>
      <c r="P76" s="2">
        <v>0</v>
      </c>
      <c r="Q76" s="2">
        <v>0</v>
      </c>
    </row>
    <row r="77" spans="1:17" ht="12.75">
      <c r="A77" s="1">
        <v>989</v>
      </c>
      <c r="B77" s="2" t="s">
        <v>80</v>
      </c>
      <c r="C77" s="2">
        <v>550273</v>
      </c>
      <c r="D77" s="2">
        <v>0</v>
      </c>
      <c r="E77" s="5">
        <v>0.013</v>
      </c>
      <c r="F77" s="2">
        <v>7153.549</v>
      </c>
      <c r="G77" s="2">
        <v>-132616.275</v>
      </c>
      <c r="H77" s="2">
        <v>424808.274</v>
      </c>
      <c r="J77" s="1">
        <v>989</v>
      </c>
      <c r="K77" s="2" t="s">
        <v>80</v>
      </c>
      <c r="L77" s="2">
        <v>424808.274</v>
      </c>
      <c r="M77" s="2">
        <v>349</v>
      </c>
      <c r="N77" s="5">
        <v>0.013</v>
      </c>
      <c r="O77" s="2">
        <v>5527.070561999999</v>
      </c>
      <c r="P77" s="2">
        <v>111151.752</v>
      </c>
      <c r="Q77" s="2">
        <v>541838.096562</v>
      </c>
    </row>
    <row r="78" spans="1:17" ht="12.75">
      <c r="A78" s="1">
        <v>998</v>
      </c>
      <c r="B78" s="2" t="s">
        <v>81</v>
      </c>
      <c r="C78" s="2">
        <v>249</v>
      </c>
      <c r="D78" s="2">
        <v>0</v>
      </c>
      <c r="E78" s="5">
        <v>0.013</v>
      </c>
      <c r="F78" s="2">
        <v>3.237</v>
      </c>
      <c r="G78" s="2">
        <v>2</v>
      </c>
      <c r="H78" s="2">
        <v>254.23700000000002</v>
      </c>
      <c r="J78" s="1">
        <v>998</v>
      </c>
      <c r="K78" s="2" t="s">
        <v>81</v>
      </c>
      <c r="L78" s="2">
        <v>254.23700000000002</v>
      </c>
      <c r="M78" s="2">
        <v>0</v>
      </c>
      <c r="N78" s="5">
        <v>0.013</v>
      </c>
      <c r="O78" s="2">
        <v>3.305081</v>
      </c>
      <c r="P78" s="2">
        <v>0</v>
      </c>
      <c r="Q78" s="2">
        <v>257.542081</v>
      </c>
    </row>
    <row r="79" spans="1:17" ht="12.75">
      <c r="A79" s="1">
        <v>999</v>
      </c>
      <c r="B79" s="2" t="s">
        <v>49</v>
      </c>
      <c r="C79" s="2">
        <v>776047</v>
      </c>
      <c r="D79" s="2">
        <v>0</v>
      </c>
      <c r="E79" s="5"/>
      <c r="F79" s="2">
        <v>12421.214999999998</v>
      </c>
      <c r="G79" s="2">
        <v>-133231.25832</v>
      </c>
      <c r="H79" s="2">
        <v>655234.95668</v>
      </c>
      <c r="J79" s="1">
        <v>999</v>
      </c>
      <c r="K79" s="2" t="s">
        <v>49</v>
      </c>
      <c r="L79" s="2">
        <v>655234.95668</v>
      </c>
      <c r="M79" s="2">
        <v>349</v>
      </c>
      <c r="N79" s="5"/>
      <c r="O79" s="2">
        <v>9252.43239984</v>
      </c>
      <c r="P79" s="2">
        <v>113366.83558311999</v>
      </c>
      <c r="Q79" s="2">
        <v>778205.22466296</v>
      </c>
    </row>
    <row r="80" spans="1:14" ht="12.75">
      <c r="A80" s="1"/>
      <c r="E80" s="5"/>
      <c r="J80" s="1"/>
      <c r="N80" s="5"/>
    </row>
    <row r="81" spans="1:17" ht="12.75">
      <c r="A81" s="6" t="s">
        <v>82</v>
      </c>
      <c r="B81" s="1" t="s">
        <v>83</v>
      </c>
      <c r="C81" s="2">
        <v>788561</v>
      </c>
      <c r="D81" s="2">
        <v>0</v>
      </c>
      <c r="E81" s="5"/>
      <c r="F81" s="2">
        <v>12690.506</v>
      </c>
      <c r="G81" s="2">
        <v>-133377.820124</v>
      </c>
      <c r="H81" s="2">
        <v>667871.685876</v>
      </c>
      <c r="J81" s="6" t="s">
        <v>82</v>
      </c>
      <c r="K81" s="1" t="s">
        <v>83</v>
      </c>
      <c r="L81" s="2">
        <v>667871.685876</v>
      </c>
      <c r="M81" s="2">
        <v>349</v>
      </c>
      <c r="N81" s="5"/>
      <c r="O81" s="2">
        <v>9433.0913040568</v>
      </c>
      <c r="P81" s="2">
        <v>111867.676891322</v>
      </c>
      <c r="Q81" s="2">
        <v>789523.4540713789</v>
      </c>
    </row>
    <row r="82" spans="1:14" ht="12.75">
      <c r="A82" s="6"/>
      <c r="B82" s="1"/>
      <c r="E82" s="5"/>
      <c r="J82" s="6"/>
      <c r="K82" s="1"/>
      <c r="N82" s="5"/>
    </row>
    <row r="83" spans="1:14" ht="12.75">
      <c r="A83" s="6"/>
      <c r="B83" s="7" t="s">
        <v>84</v>
      </c>
      <c r="E83" s="5"/>
      <c r="J83" s="6"/>
      <c r="K83" s="1"/>
      <c r="N83" s="5"/>
    </row>
    <row r="85" spans="3:17" ht="12.75">
      <c r="C85" s="2">
        <v>788561</v>
      </c>
      <c r="H85" s="2">
        <v>667873</v>
      </c>
      <c r="L85" s="2">
        <f>H85</f>
        <v>667873</v>
      </c>
      <c r="Q85" s="2">
        <v>789524</v>
      </c>
    </row>
    <row r="86" ht="12.75">
      <c r="C86" s="2">
        <f>C81-C85</f>
        <v>0</v>
      </c>
    </row>
    <row r="87" spans="2:17" ht="12.75">
      <c r="B87" s="8"/>
      <c r="H87" s="2">
        <f>H81-H85</f>
        <v>-1.3141240000259131</v>
      </c>
      <c r="L87" s="2">
        <f>L81-L85</f>
        <v>-1.3141240000259131</v>
      </c>
      <c r="Q87" s="2">
        <f>Q81-Q85</f>
        <v>-0.5459286210825667</v>
      </c>
    </row>
    <row r="88" spans="2:7" ht="12.75">
      <c r="B88" s="8"/>
      <c r="G88" s="9"/>
    </row>
    <row r="89" spans="1:14" ht="12.75">
      <c r="A89" s="8"/>
      <c r="B89" s="8" t="s">
        <v>85</v>
      </c>
      <c r="C89" s="8"/>
      <c r="D89" s="8"/>
      <c r="E89" s="9">
        <f>+F81/C81</f>
        <v>0.016093245798359287</v>
      </c>
      <c r="F89" s="8"/>
      <c r="G89" s="8"/>
      <c r="H89" s="8"/>
      <c r="I89" s="8"/>
      <c r="J89" s="8"/>
      <c r="K89" s="8" t="s">
        <v>85</v>
      </c>
      <c r="L89" s="8"/>
      <c r="M89" s="8"/>
      <c r="N89" s="9">
        <f>+O81/L81</f>
        <v>0.014124107225303438</v>
      </c>
    </row>
    <row r="90" spans="2:7" ht="12.75">
      <c r="B90" s="8"/>
      <c r="G90" s="9"/>
    </row>
    <row r="91" spans="2:7" ht="12.75">
      <c r="B91" s="10"/>
      <c r="G91" s="9"/>
    </row>
    <row r="92" spans="2:7" ht="12.75">
      <c r="B92" s="10"/>
      <c r="G92" s="9"/>
    </row>
    <row r="93" ht="12.75">
      <c r="G93" s="9"/>
    </row>
    <row r="94" ht="12.75">
      <c r="G94" s="9"/>
    </row>
  </sheetData>
  <mergeCells count="12">
    <mergeCell ref="A1:H1"/>
    <mergeCell ref="J1:Q1"/>
    <mergeCell ref="A2:H2"/>
    <mergeCell ref="J2:Q2"/>
    <mergeCell ref="A3:H3"/>
    <mergeCell ref="J3:Q3"/>
    <mergeCell ref="A4:H4"/>
    <mergeCell ref="J4:Q4"/>
    <mergeCell ref="A5:H5"/>
    <mergeCell ref="J5:Q5"/>
    <mergeCell ref="E8:F8"/>
    <mergeCell ref="N8:O8"/>
  </mergeCells>
  <printOptions horizontalCentered="1"/>
  <pageMargins left="0.75" right="0.75" top="1" bottom="1" header="0.5" footer="0.5"/>
  <pageSetup horizontalDpi="600" verticalDpi="600" orientation="landscape" scale="44" r:id="rId1"/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DoD - Health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Taft</dc:creator>
  <cp:keywords/>
  <dc:description/>
  <cp:lastModifiedBy>Martha Taft</cp:lastModifiedBy>
  <cp:lastPrinted>2004-02-06T18:10:40Z</cp:lastPrinted>
  <dcterms:created xsi:type="dcterms:W3CDTF">2004-02-06T18:09:02Z</dcterms:created>
  <dcterms:modified xsi:type="dcterms:W3CDTF">2004-02-06T22:55:12Z</dcterms:modified>
  <cp:category/>
  <cp:version/>
  <cp:contentType/>
  <cp:contentStatus/>
</cp:coreProperties>
</file>