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45621"/>
</workbook>
</file>

<file path=xl/calcChain.xml><?xml version="1.0" encoding="utf-8"?>
<calcChain xmlns="http://schemas.openxmlformats.org/spreadsheetml/2006/main">
  <c r="L72" i="1" l="1"/>
  <c r="K72" i="1"/>
  <c r="J72" i="1"/>
  <c r="I72" i="1"/>
  <c r="H72" i="1"/>
  <c r="G72" i="1"/>
  <c r="F72" i="1"/>
  <c r="E72" i="1"/>
  <c r="D72" i="1"/>
  <c r="L69" i="1"/>
  <c r="K69" i="1"/>
  <c r="J69" i="1"/>
  <c r="I69" i="1"/>
  <c r="H69" i="1"/>
  <c r="G69" i="1"/>
  <c r="F69" i="1"/>
  <c r="E69" i="1"/>
  <c r="D69" i="1"/>
  <c r="L53" i="1"/>
  <c r="K53" i="1"/>
  <c r="J53" i="1"/>
  <c r="I53" i="1"/>
  <c r="H53" i="1"/>
  <c r="G53" i="1"/>
  <c r="F53" i="1"/>
  <c r="E53" i="1"/>
  <c r="D53" i="1"/>
  <c r="L15" i="1"/>
  <c r="L73" i="1" s="1"/>
  <c r="K15" i="1"/>
  <c r="J15" i="1"/>
  <c r="J73" i="1" s="1"/>
  <c r="I15" i="1"/>
  <c r="H15" i="1"/>
  <c r="H73" i="1" s="1"/>
  <c r="G15" i="1"/>
  <c r="F15" i="1"/>
  <c r="F73" i="1" s="1"/>
  <c r="E15" i="1"/>
  <c r="D15" i="1"/>
  <c r="D73" i="1" s="1"/>
  <c r="E73" i="1" l="1"/>
  <c r="G73" i="1"/>
  <c r="I73" i="1"/>
  <c r="K73" i="1"/>
</calcChain>
</file>

<file path=xl/sharedStrings.xml><?xml version="1.0" encoding="utf-8"?>
<sst xmlns="http://schemas.openxmlformats.org/spreadsheetml/2006/main" count="164" uniqueCount="159">
  <si>
    <t>Department of the Air Force</t>
  </si>
  <si>
    <t>PROGRAM DETAILS REPORT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</si>
  <si>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</si>
  <si>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</si>
  <si>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</si>
  <si>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</si>
  <si>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</si>
  <si>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</si>
  <si>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</si>
  <si>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</si>
  <si>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</si>
  <si>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</si>
  <si>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</si>
  <si>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</si>
  <si>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02: Vehicular Equipment</t>
  </si>
  <si>
    <t>821800A</t>
  </si>
  <si>
    <t>Passenger Carrying Vehicle (S1)</t>
  </si>
  <si>
    <t>822230A</t>
  </si>
  <si>
    <t>Family Medium Tactical Vehicle (S1)(S3)</t>
  </si>
  <si>
    <t>822910A</t>
  </si>
  <si>
    <t>Civil Air Patrol (CAP) Vehicles (R4)</t>
  </si>
  <si>
    <t>823230A</t>
  </si>
  <si>
    <t>Security and Tactical Vehicles (S1)</t>
  </si>
  <si>
    <t>824010A</t>
  </si>
  <si>
    <t>Truck, Crash, P-19 (S3)</t>
  </si>
  <si>
    <t>826210A</t>
  </si>
  <si>
    <t>Runway Snow Removal and Cleaning Equipment (S1)</t>
  </si>
  <si>
    <t>826990A</t>
  </si>
  <si>
    <t>Items Less Than $5,000,000 (R4)(S1)(S5)</t>
  </si>
  <si>
    <t>829100A</t>
  </si>
  <si>
    <t>Canceled Account Adjustments (R4)</t>
  </si>
  <si>
    <t>BA TOTAL</t>
  </si>
  <si>
    <t>BUDGET ACTIVITY 03: Electronics and Telecommunications Equipment</t>
  </si>
  <si>
    <t>831010A</t>
  </si>
  <si>
    <t>COMSEC Equipment (S1)(S3)</t>
  </si>
  <si>
    <t>831970A</t>
  </si>
  <si>
    <t>Modifications (COMSEC) (S1)</t>
  </si>
  <si>
    <t>832060A</t>
  </si>
  <si>
    <t>Intelligence Training Equipment (S1)</t>
  </si>
  <si>
    <t>832070A</t>
  </si>
  <si>
    <t>Intelligence Comm Equipment (R3)(R5)(S1)(S6)</t>
  </si>
  <si>
    <t>833010A</t>
  </si>
  <si>
    <t>Air Traffic Control/Landing System (ATCALS) (S3)</t>
  </si>
  <si>
    <t>833020A</t>
  </si>
  <si>
    <t>National Airspace System (R4)</t>
  </si>
  <si>
    <t>833040A</t>
  </si>
  <si>
    <t>Theater Air Control System Improvement (R1)(S1)(S2)(S6)</t>
  </si>
  <si>
    <t>833070A</t>
  </si>
  <si>
    <t>Weather Observation/Forecast (R1)</t>
  </si>
  <si>
    <t>833140A</t>
  </si>
  <si>
    <t>Strategic Command and Control (R1)</t>
  </si>
  <si>
    <t>833160A</t>
  </si>
  <si>
    <t>Cheyenne Mountain Complex</t>
  </si>
  <si>
    <t>833440A</t>
  </si>
  <si>
    <t>Drug Interdiction Program</t>
  </si>
  <si>
    <t>834010A</t>
  </si>
  <si>
    <t>General Information Technology (R1)(R4)(S1)(S3)</t>
  </si>
  <si>
    <t>834040A</t>
  </si>
  <si>
    <t>AF Global Command and Control System (GCCS) (S2)</t>
  </si>
  <si>
    <t>834070A</t>
  </si>
  <si>
    <t>Mobility Command &amp; Control Support (S1)</t>
  </si>
  <si>
    <t>834130A</t>
  </si>
  <si>
    <t>Air Force Physical Security System (R1)(R5)(S1)(S3)(S5)</t>
  </si>
  <si>
    <t>834190A</t>
  </si>
  <si>
    <t>Combat Training Ranges (R1)(R4)(S3)</t>
  </si>
  <si>
    <t>834320A</t>
  </si>
  <si>
    <t>C3 Countermeasures (R1)(S1)(S3)</t>
  </si>
  <si>
    <t>834430A</t>
  </si>
  <si>
    <t>GCSS-AF FOS (S1)(S3)</t>
  </si>
  <si>
    <t>834520A</t>
  </si>
  <si>
    <t>Theater Battle Management C2 Systems (S1)</t>
  </si>
  <si>
    <t>834530A</t>
  </si>
  <si>
    <t>Air Operations Center (AOC) (R4)</t>
  </si>
  <si>
    <t>835070A</t>
  </si>
  <si>
    <t>Base Information Infrastructure</t>
  </si>
  <si>
    <t>835140A</t>
  </si>
  <si>
    <t>USCENTCOM (R4)(S5)</t>
  </si>
  <si>
    <t>836720A</t>
  </si>
  <si>
    <t>Space Based IR (SBIR) Sensor Program - Space (S1)</t>
  </si>
  <si>
    <t>836730A</t>
  </si>
  <si>
    <t>NAVSTAR GPS Space (S1)(S3)</t>
  </si>
  <si>
    <t>836750A</t>
  </si>
  <si>
    <t>NUDET Detection System (NDS) Space</t>
  </si>
  <si>
    <t>836760A</t>
  </si>
  <si>
    <t>AF Satellite Control Network Space (R4)</t>
  </si>
  <si>
    <t>836770A</t>
  </si>
  <si>
    <t>Spacelift Range System Space (S5)</t>
  </si>
  <si>
    <t>836780A</t>
  </si>
  <si>
    <t>MILSATCOM Space (R1)(S1)(S3)(S6)</t>
  </si>
  <si>
    <t>836790A</t>
  </si>
  <si>
    <t>Space Mods Space (R2)(S1)(S3)</t>
  </si>
  <si>
    <t>836810A</t>
  </si>
  <si>
    <t>Counterspace Systems</t>
  </si>
  <si>
    <t>837100A</t>
  </si>
  <si>
    <t>Tactical C-E Equipment (S1)(S3)(S4)(S5)</t>
  </si>
  <si>
    <t>837170A</t>
  </si>
  <si>
    <t>Combat Survivor/Evader Locater Radio (S1)</t>
  </si>
  <si>
    <t>837190A</t>
  </si>
  <si>
    <t>Radio Equipment (S1)</t>
  </si>
  <si>
    <t>837240A</t>
  </si>
  <si>
    <t>CCTV/AudioVisual Equipment (R4)(S1)</t>
  </si>
  <si>
    <t>837300A</t>
  </si>
  <si>
    <t>Base Communications Infrastructure (R1)(R5)(S1)(S2)(S5)</t>
  </si>
  <si>
    <t>838010A</t>
  </si>
  <si>
    <t>Comm - Electronics Modifications (R1)(S1)</t>
  </si>
  <si>
    <t>BUDGET ACTIVITY 04: Other Base Maintenance and Support Equipment</t>
  </si>
  <si>
    <t>842140A</t>
  </si>
  <si>
    <t>Night Vision Goggles (R4)(S1)</t>
  </si>
  <si>
    <t>842990A</t>
  </si>
  <si>
    <t>Items Less Than $5,000,000 (S1)</t>
  </si>
  <si>
    <t>843050A</t>
  </si>
  <si>
    <t>Mechanized Material Handling Equipment (R4)</t>
  </si>
  <si>
    <t>845010A</t>
  </si>
  <si>
    <t>Base Procured Equipment (R1)(R4)(R5)(S1)(S2)</t>
  </si>
  <si>
    <t>845100A</t>
  </si>
  <si>
    <t>Contingency Operations</t>
  </si>
  <si>
    <t>845380A</t>
  </si>
  <si>
    <t>Productivity Enhancing Capital Investments (S1)</t>
  </si>
  <si>
    <t>845420A</t>
  </si>
  <si>
    <t>Mobility Equipment (R4)(S1)(S3)</t>
  </si>
  <si>
    <t>845990A</t>
  </si>
  <si>
    <t>Items Less Than $5,000,000 (R1)(S1)</t>
  </si>
  <si>
    <t>846010A</t>
  </si>
  <si>
    <t>Production Activities</t>
  </si>
  <si>
    <t>846070A</t>
  </si>
  <si>
    <t>Defense Airborne Reconnaissance Projects (DARP) RC135</t>
  </si>
  <si>
    <t>846080A</t>
  </si>
  <si>
    <t>Distributed Ground Systems (R4)(R5)(S1)(S6)</t>
  </si>
  <si>
    <t>846500A</t>
  </si>
  <si>
    <t>Classified Programs</t>
  </si>
  <si>
    <t>846510A</t>
  </si>
  <si>
    <t>Special Update Program (R1)</t>
  </si>
  <si>
    <t>846570A</t>
  </si>
  <si>
    <t>Defense Space Reconnaissance Program</t>
  </si>
  <si>
    <t>BUDGET ACTIVITY 06: Spares and Repair Parts</t>
  </si>
  <si>
    <t>861900A</t>
  </si>
  <si>
    <t>Spares and Repair Parts (R5)(S1)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</si>
  <si>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</si>
  <si>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</si>
  <si>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</si>
  <si>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</si>
  <si>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</si>
  <si>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</si>
  <si>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</si>
  <si>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</si>
  <si>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</si>
  <si>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</si>
  <si>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BTRs utilizing the skip rule, documented in Volume 3, Chapter 6 of the DoD FMR.)</t>
  </si>
  <si>
    <t>7.  Administrative/Technical adjustment for Congressional action.</t>
  </si>
  <si>
    <t>8.  PL 112-74, Section 8074 Authorized Adjustment.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</si>
  <si>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</si>
  <si>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</si>
  <si>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</si>
  <si>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</si>
  <si>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</si>
  <si>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</si>
  <si>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</si>
  <si>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57__2010 2012 3080 (Other Procurement)</t>
  </si>
  <si>
    <t>As of 30 September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</si>
</sst>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#,##0.00"/>
  </numFmts>
  <fonts count="6" x14ac:knownFonts="1">
    <font>
      <sz val="10"/>
      <name val="Arial"/>
    </font>
    <font>
      <b/>
      <sz val="10"/>
      <name val="Arial"/>
    </font>
    <font>
      <sz val="11"/>
      <name val="Times New Roman"/>
    </font>
    <font>
      <b/>
      <sz val="8"/>
      <name val="Arial"/>
    </font>
    <font>
      <sz val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8DB4E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164" fontId="3" fillId="3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abSelected="1" zoomScale="75" zoomScaleNormal="75" workbookViewId="0">
      <pane ySplit="5" topLeftCell="A6" activePane="bottomLeft" state="frozen"/>
      <selection pane="bottomLeft" activeCell="A6" sqref="A6"/>
    </sheetView>
  </sheetViews>
  <sheetFormatPr defaultRowHeight="15" x14ac:dyDescent="0.2"/>
  <cols>
    <col min="1" max="1" width="4.85546875" customWidth="1"/>
    <col min="2" max="2" width="9.140625" customWidth="1"/>
    <col min="3" max="3" width="27.140625" customWidth="1"/>
    <col min="4" max="4" width="18.7109375" customWidth="1"/>
    <col min="5" max="5" width="18.5703125" customWidth="1"/>
    <col min="6" max="6" width="14.7109375" customWidth="1"/>
    <col min="7" max="7" width="11.85546875" customWidth="1"/>
    <col min="8" max="8" width="16" customWidth="1"/>
    <col min="9" max="9" width="13.140625" customWidth="1"/>
    <col min="10" max="10" width="15.28515625" customWidth="1"/>
    <col min="11" max="11" width="15.140625" customWidth="1"/>
    <col min="12" max="12" width="19.28515625" customWidth="1"/>
    <col min="13" max="13" width="0" style="2" hidden="1"/>
  </cols>
  <sheetData>
    <row r="1" spans="1:12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x14ac:dyDescent="0.2">
      <c r="A3" s="17" t="s">
        <v>157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x14ac:dyDescent="0.2">
      <c r="A4" s="18" t="s">
        <v>158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44.25" customHeight="1" x14ac:dyDescent="0.2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</row>
    <row r="6" spans="1:12" x14ac:dyDescent="0.2">
      <c r="A6" s="7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">
      <c r="A7" s="5">
        <v>1</v>
      </c>
      <c r="B7" s="5" t="s">
        <v>15</v>
      </c>
      <c r="C7" s="10" t="s">
        <v>16</v>
      </c>
      <c r="D7" s="6">
        <v>18163000</v>
      </c>
      <c r="E7" s="6">
        <v>18108000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-107000</v>
      </c>
      <c r="L7" s="6">
        <v>18001000</v>
      </c>
    </row>
    <row r="8" spans="1:12" ht="22.5" x14ac:dyDescent="0.2">
      <c r="A8" s="5">
        <v>2</v>
      </c>
      <c r="B8" s="5" t="s">
        <v>17</v>
      </c>
      <c r="C8" s="10" t="s">
        <v>18</v>
      </c>
      <c r="D8" s="6">
        <v>29286000</v>
      </c>
      <c r="E8" s="6">
        <v>29197000</v>
      </c>
      <c r="F8" s="6">
        <v>0</v>
      </c>
      <c r="G8" s="6">
        <v>0</v>
      </c>
      <c r="H8" s="6">
        <v>6000000</v>
      </c>
      <c r="I8" s="6">
        <v>0</v>
      </c>
      <c r="J8" s="6">
        <v>55000000</v>
      </c>
      <c r="K8" s="6">
        <v>-2564544</v>
      </c>
      <c r="L8" s="6">
        <v>87632456</v>
      </c>
    </row>
    <row r="9" spans="1:12" x14ac:dyDescent="0.2">
      <c r="A9" s="5">
        <v>3</v>
      </c>
      <c r="B9" s="5" t="s">
        <v>19</v>
      </c>
      <c r="C9" s="10" t="s">
        <v>20</v>
      </c>
      <c r="D9" s="6">
        <v>897000</v>
      </c>
      <c r="E9" s="6">
        <v>897000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179399</v>
      </c>
      <c r="L9" s="6">
        <v>1076399</v>
      </c>
    </row>
    <row r="10" spans="1:12" x14ac:dyDescent="0.2">
      <c r="A10" s="5">
        <v>4</v>
      </c>
      <c r="B10" s="5" t="s">
        <v>21</v>
      </c>
      <c r="C10" s="10" t="s">
        <v>22</v>
      </c>
      <c r="D10" s="6">
        <v>55940000</v>
      </c>
      <c r="E10" s="6">
        <v>55771000</v>
      </c>
      <c r="F10" s="6">
        <v>0</v>
      </c>
      <c r="G10" s="6">
        <v>0</v>
      </c>
      <c r="H10" s="6">
        <v>6184000</v>
      </c>
      <c r="I10" s="6">
        <v>0</v>
      </c>
      <c r="J10" s="6">
        <v>122000000</v>
      </c>
      <c r="K10" s="6">
        <v>-19936128</v>
      </c>
      <c r="L10" s="6">
        <v>164018872</v>
      </c>
    </row>
    <row r="11" spans="1:12" x14ac:dyDescent="0.2">
      <c r="A11" s="5">
        <v>5</v>
      </c>
      <c r="B11" s="5" t="s">
        <v>23</v>
      </c>
      <c r="C11" s="10" t="s">
        <v>24</v>
      </c>
      <c r="D11" s="6">
        <v>36386000</v>
      </c>
      <c r="E11" s="6">
        <v>36277000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-1279000</v>
      </c>
      <c r="L11" s="6">
        <v>34998000</v>
      </c>
    </row>
    <row r="12" spans="1:12" ht="22.5" x14ac:dyDescent="0.2">
      <c r="A12" s="5">
        <v>7</v>
      </c>
      <c r="B12" s="5" t="s">
        <v>25</v>
      </c>
      <c r="C12" s="10" t="s">
        <v>26</v>
      </c>
      <c r="D12" s="6">
        <v>24884000</v>
      </c>
      <c r="E12" s="6">
        <v>25722000</v>
      </c>
      <c r="F12" s="6">
        <v>0</v>
      </c>
      <c r="G12" s="6">
        <v>0</v>
      </c>
      <c r="H12" s="6">
        <v>0</v>
      </c>
      <c r="I12" s="6">
        <v>0</v>
      </c>
      <c r="J12" s="6">
        <v>-913000</v>
      </c>
      <c r="K12" s="6">
        <v>-1000</v>
      </c>
      <c r="L12" s="6">
        <v>24808000</v>
      </c>
    </row>
    <row r="13" spans="1:12" ht="22.5" x14ac:dyDescent="0.2">
      <c r="A13" s="5">
        <v>8</v>
      </c>
      <c r="B13" s="5" t="s">
        <v>27</v>
      </c>
      <c r="C13" s="10" t="s">
        <v>28</v>
      </c>
      <c r="D13" s="6">
        <v>57243000</v>
      </c>
      <c r="E13" s="6">
        <v>41254000</v>
      </c>
      <c r="F13" s="6">
        <v>0</v>
      </c>
      <c r="G13" s="6">
        <v>0</v>
      </c>
      <c r="H13" s="6">
        <v>750000</v>
      </c>
      <c r="I13" s="6">
        <v>0</v>
      </c>
      <c r="J13" s="6">
        <v>6064000</v>
      </c>
      <c r="K13" s="6">
        <v>-3330008</v>
      </c>
      <c r="L13" s="6">
        <v>44737992</v>
      </c>
    </row>
    <row r="14" spans="1:12" x14ac:dyDescent="0.2">
      <c r="A14" s="5"/>
      <c r="B14" s="5" t="s">
        <v>29</v>
      </c>
      <c r="C14" s="10" t="s">
        <v>30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1981808</v>
      </c>
      <c r="J14" s="6">
        <v>0</v>
      </c>
      <c r="K14" s="6">
        <v>0</v>
      </c>
      <c r="L14" s="6">
        <v>1981808</v>
      </c>
    </row>
    <row r="15" spans="1:12" x14ac:dyDescent="0.2">
      <c r="A15" s="7" t="s">
        <v>31</v>
      </c>
      <c r="B15" s="7"/>
      <c r="C15" s="7"/>
      <c r="D15" s="7">
        <f t="shared" ref="D15:L15" si="0">SUM(D7:D14)</f>
        <v>222799000</v>
      </c>
      <c r="E15" s="7">
        <f t="shared" si="0"/>
        <v>207226000</v>
      </c>
      <c r="F15" s="7">
        <f t="shared" si="0"/>
        <v>0</v>
      </c>
      <c r="G15" s="7">
        <f t="shared" si="0"/>
        <v>0</v>
      </c>
      <c r="H15" s="7">
        <f t="shared" si="0"/>
        <v>12934000</v>
      </c>
      <c r="I15" s="7">
        <f t="shared" si="0"/>
        <v>1981808</v>
      </c>
      <c r="J15" s="7">
        <f t="shared" si="0"/>
        <v>182151000</v>
      </c>
      <c r="K15" s="7">
        <f t="shared" si="0"/>
        <v>-27038281</v>
      </c>
      <c r="L15" s="7">
        <f t="shared" si="0"/>
        <v>377254527</v>
      </c>
    </row>
    <row r="16" spans="1:12" x14ac:dyDescent="0.2">
      <c r="A16" s="7" t="s">
        <v>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">
      <c r="A17" s="5">
        <v>9</v>
      </c>
      <c r="B17" s="5" t="s">
        <v>33</v>
      </c>
      <c r="C17" s="10" t="s">
        <v>34</v>
      </c>
      <c r="D17" s="6">
        <v>209249000</v>
      </c>
      <c r="E17" s="6">
        <v>208619000</v>
      </c>
      <c r="F17" s="6">
        <v>0</v>
      </c>
      <c r="G17" s="6">
        <v>0</v>
      </c>
      <c r="H17" s="6">
        <v>0</v>
      </c>
      <c r="I17" s="6">
        <v>0</v>
      </c>
      <c r="J17" s="6">
        <v>-24915000</v>
      </c>
      <c r="K17" s="6">
        <v>-19978000</v>
      </c>
      <c r="L17" s="6">
        <v>163726000</v>
      </c>
    </row>
    <row r="18" spans="1:12" x14ac:dyDescent="0.2">
      <c r="A18" s="5">
        <v>10</v>
      </c>
      <c r="B18" s="5" t="s">
        <v>35</v>
      </c>
      <c r="C18" s="10" t="s">
        <v>36</v>
      </c>
      <c r="D18" s="6">
        <v>1570000</v>
      </c>
      <c r="E18" s="6">
        <v>1565000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-200000</v>
      </c>
      <c r="L18" s="6">
        <v>1365000</v>
      </c>
    </row>
    <row r="19" spans="1:12" x14ac:dyDescent="0.2">
      <c r="A19" s="5">
        <v>11</v>
      </c>
      <c r="B19" s="5" t="s">
        <v>37</v>
      </c>
      <c r="C19" s="10" t="s">
        <v>38</v>
      </c>
      <c r="D19" s="6">
        <v>4230000</v>
      </c>
      <c r="E19" s="6">
        <v>4217000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-198000</v>
      </c>
      <c r="L19" s="6">
        <v>4019000</v>
      </c>
    </row>
    <row r="20" spans="1:12" ht="22.5" x14ac:dyDescent="0.2">
      <c r="A20" s="5">
        <v>12</v>
      </c>
      <c r="B20" s="5" t="s">
        <v>39</v>
      </c>
      <c r="C20" s="10" t="s">
        <v>40</v>
      </c>
      <c r="D20" s="6">
        <v>21965000</v>
      </c>
      <c r="E20" s="6">
        <v>29032000</v>
      </c>
      <c r="F20" s="6">
        <v>0</v>
      </c>
      <c r="G20" s="6">
        <v>0</v>
      </c>
      <c r="H20" s="6">
        <v>16150000</v>
      </c>
      <c r="I20" s="6">
        <v>0</v>
      </c>
      <c r="J20" s="6">
        <v>-8500000</v>
      </c>
      <c r="K20" s="6">
        <v>7336000</v>
      </c>
      <c r="L20" s="6">
        <v>44018000</v>
      </c>
    </row>
    <row r="21" spans="1:12" ht="22.5" x14ac:dyDescent="0.2">
      <c r="A21" s="5">
        <v>13</v>
      </c>
      <c r="B21" s="5" t="s">
        <v>41</v>
      </c>
      <c r="C21" s="10" t="s">
        <v>42</v>
      </c>
      <c r="D21" s="6">
        <v>22591000</v>
      </c>
      <c r="E21" s="6">
        <v>22523000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-1062000</v>
      </c>
      <c r="L21" s="6">
        <v>21461000</v>
      </c>
    </row>
    <row r="22" spans="1:12" x14ac:dyDescent="0.2">
      <c r="A22" s="5">
        <v>14</v>
      </c>
      <c r="B22" s="5" t="s">
        <v>43</v>
      </c>
      <c r="C22" s="10" t="s">
        <v>44</v>
      </c>
      <c r="D22" s="6">
        <v>47670000</v>
      </c>
      <c r="E22" s="6">
        <v>47491000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3500000</v>
      </c>
      <c r="L22" s="6">
        <v>50991000</v>
      </c>
    </row>
    <row r="23" spans="1:12" ht="22.5" x14ac:dyDescent="0.2">
      <c r="A23" s="5">
        <v>15</v>
      </c>
      <c r="B23" s="5" t="s">
        <v>45</v>
      </c>
      <c r="C23" s="10" t="s">
        <v>46</v>
      </c>
      <c r="D23" s="6">
        <v>56776000</v>
      </c>
      <c r="E23" s="6">
        <v>56604000</v>
      </c>
      <c r="F23" s="6">
        <v>0</v>
      </c>
      <c r="G23" s="6">
        <v>0</v>
      </c>
      <c r="H23" s="6">
        <v>5000000</v>
      </c>
      <c r="I23" s="6">
        <v>0</v>
      </c>
      <c r="J23" s="6">
        <v>0</v>
      </c>
      <c r="K23" s="6">
        <v>-3411450</v>
      </c>
      <c r="L23" s="6">
        <v>58192550</v>
      </c>
    </row>
    <row r="24" spans="1:12" x14ac:dyDescent="0.2">
      <c r="A24" s="5">
        <v>16</v>
      </c>
      <c r="B24" s="5" t="s">
        <v>47</v>
      </c>
      <c r="C24" s="10" t="s">
        <v>48</v>
      </c>
      <c r="D24" s="6">
        <v>19357000</v>
      </c>
      <c r="E24" s="6">
        <v>19191000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3800000</v>
      </c>
      <c r="L24" s="6">
        <v>22991000</v>
      </c>
    </row>
    <row r="25" spans="1:12" x14ac:dyDescent="0.2">
      <c r="A25" s="5">
        <v>17</v>
      </c>
      <c r="B25" s="5" t="s">
        <v>49</v>
      </c>
      <c r="C25" s="10" t="s">
        <v>50</v>
      </c>
      <c r="D25" s="6">
        <v>35116000</v>
      </c>
      <c r="E25" s="6">
        <v>35010000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7001999</v>
      </c>
      <c r="L25" s="6">
        <v>42011999</v>
      </c>
    </row>
    <row r="26" spans="1:12" x14ac:dyDescent="0.2">
      <c r="A26" s="5">
        <v>18</v>
      </c>
      <c r="B26" s="5" t="s">
        <v>51</v>
      </c>
      <c r="C26" s="10" t="s">
        <v>52</v>
      </c>
      <c r="D26" s="6">
        <v>28608000</v>
      </c>
      <c r="E26" s="6">
        <v>28506000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28506000</v>
      </c>
    </row>
    <row r="27" spans="1:12" x14ac:dyDescent="0.2">
      <c r="A27" s="5">
        <v>19</v>
      </c>
      <c r="B27" s="5" t="s">
        <v>53</v>
      </c>
      <c r="C27" s="10" t="s">
        <v>54</v>
      </c>
      <c r="D27" s="6">
        <v>452000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8313000</v>
      </c>
      <c r="K27" s="6">
        <v>0</v>
      </c>
      <c r="L27" s="6">
        <v>8313000</v>
      </c>
    </row>
    <row r="28" spans="1:12" ht="22.5" x14ac:dyDescent="0.2">
      <c r="A28" s="5">
        <v>20</v>
      </c>
      <c r="B28" s="5" t="s">
        <v>55</v>
      </c>
      <c r="C28" s="10" t="s">
        <v>56</v>
      </c>
      <c r="D28" s="6">
        <v>111282000</v>
      </c>
      <c r="E28" s="6">
        <v>115646000</v>
      </c>
      <c r="F28" s="6">
        <v>0</v>
      </c>
      <c r="G28" s="6">
        <v>0</v>
      </c>
      <c r="H28" s="6">
        <v>0</v>
      </c>
      <c r="I28" s="6">
        <v>-3605</v>
      </c>
      <c r="J28" s="6">
        <v>-3200000</v>
      </c>
      <c r="K28" s="6">
        <v>18656300</v>
      </c>
      <c r="L28" s="6">
        <v>131098695</v>
      </c>
    </row>
    <row r="29" spans="1:12" ht="22.5" x14ac:dyDescent="0.2">
      <c r="A29" s="5">
        <v>21</v>
      </c>
      <c r="B29" s="5" t="s">
        <v>57</v>
      </c>
      <c r="C29" s="10" t="s">
        <v>58</v>
      </c>
      <c r="D29" s="6">
        <v>15499000</v>
      </c>
      <c r="E29" s="6">
        <v>15452000</v>
      </c>
      <c r="F29" s="6">
        <v>0</v>
      </c>
      <c r="G29" s="6">
        <v>0</v>
      </c>
      <c r="H29" s="6">
        <v>0</v>
      </c>
      <c r="I29" s="6">
        <v>0</v>
      </c>
      <c r="J29" s="6">
        <v>-2946000</v>
      </c>
      <c r="K29" s="6">
        <v>-3090399</v>
      </c>
      <c r="L29" s="6">
        <v>9415601</v>
      </c>
    </row>
    <row r="30" spans="1:12" ht="22.5" x14ac:dyDescent="0.2">
      <c r="A30" s="5">
        <v>22</v>
      </c>
      <c r="B30" s="5" t="s">
        <v>59</v>
      </c>
      <c r="C30" s="10" t="s">
        <v>60</v>
      </c>
      <c r="D30" s="6">
        <v>8610000</v>
      </c>
      <c r="E30" s="6">
        <v>8584000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-405000</v>
      </c>
      <c r="L30" s="6">
        <v>8179000</v>
      </c>
    </row>
    <row r="31" spans="1:12" ht="22.5" x14ac:dyDescent="0.2">
      <c r="A31" s="5">
        <v>23</v>
      </c>
      <c r="B31" s="5" t="s">
        <v>61</v>
      </c>
      <c r="C31" s="10" t="s">
        <v>62</v>
      </c>
      <c r="D31" s="6">
        <v>138893000</v>
      </c>
      <c r="E31" s="6">
        <v>78621000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-6789000</v>
      </c>
      <c r="L31" s="6">
        <v>71832000</v>
      </c>
    </row>
    <row r="32" spans="1:12" ht="22.5" x14ac:dyDescent="0.2">
      <c r="A32" s="5">
        <v>24</v>
      </c>
      <c r="B32" s="5" t="s">
        <v>63</v>
      </c>
      <c r="C32" s="10" t="s">
        <v>64</v>
      </c>
      <c r="D32" s="6">
        <v>40633000</v>
      </c>
      <c r="E32" s="6">
        <v>70301000</v>
      </c>
      <c r="F32" s="6">
        <v>0</v>
      </c>
      <c r="G32" s="6">
        <v>0</v>
      </c>
      <c r="H32" s="6">
        <v>0</v>
      </c>
      <c r="I32" s="6">
        <v>0</v>
      </c>
      <c r="J32" s="6">
        <v>-3500000</v>
      </c>
      <c r="K32" s="6">
        <v>12078165</v>
      </c>
      <c r="L32" s="6">
        <v>78879165</v>
      </c>
    </row>
    <row r="33" spans="1:12" x14ac:dyDescent="0.2">
      <c r="A33" s="5">
        <v>25</v>
      </c>
      <c r="B33" s="5" t="s">
        <v>65</v>
      </c>
      <c r="C33" s="10" t="s">
        <v>66</v>
      </c>
      <c r="D33" s="6">
        <v>8177000</v>
      </c>
      <c r="E33" s="6">
        <v>8152000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-1132000</v>
      </c>
      <c r="L33" s="6">
        <v>7020000</v>
      </c>
    </row>
    <row r="34" spans="1:12" x14ac:dyDescent="0.2">
      <c r="A34" s="5">
        <v>26</v>
      </c>
      <c r="B34" s="5" t="s">
        <v>67</v>
      </c>
      <c r="C34" s="10" t="s">
        <v>68</v>
      </c>
      <c r="D34" s="6">
        <v>81579000</v>
      </c>
      <c r="E34" s="6">
        <v>36931000</v>
      </c>
      <c r="F34" s="6">
        <v>0</v>
      </c>
      <c r="G34" s="6">
        <v>0</v>
      </c>
      <c r="H34" s="6">
        <v>-12200000</v>
      </c>
      <c r="I34" s="6">
        <v>0</v>
      </c>
      <c r="J34" s="6">
        <v>-898000</v>
      </c>
      <c r="K34" s="6">
        <v>-6511000</v>
      </c>
      <c r="L34" s="6">
        <v>17322000</v>
      </c>
    </row>
    <row r="35" spans="1:12" ht="22.5" x14ac:dyDescent="0.2">
      <c r="A35" s="5">
        <v>27</v>
      </c>
      <c r="B35" s="5" t="s">
        <v>69</v>
      </c>
      <c r="C35" s="10" t="s">
        <v>70</v>
      </c>
      <c r="D35" s="6">
        <v>29687000</v>
      </c>
      <c r="E35" s="6">
        <v>29578000</v>
      </c>
      <c r="F35" s="6">
        <v>0</v>
      </c>
      <c r="G35" s="6">
        <v>0</v>
      </c>
      <c r="H35" s="6">
        <v>0</v>
      </c>
      <c r="I35" s="6">
        <v>-537849</v>
      </c>
      <c r="J35" s="6">
        <v>0</v>
      </c>
      <c r="K35" s="6">
        <v>-5488767</v>
      </c>
      <c r="L35" s="6">
        <v>23551384</v>
      </c>
    </row>
    <row r="36" spans="1:12" x14ac:dyDescent="0.2">
      <c r="A36" s="5">
        <v>28</v>
      </c>
      <c r="B36" s="5" t="s">
        <v>71</v>
      </c>
      <c r="C36" s="10" t="s">
        <v>72</v>
      </c>
      <c r="D36" s="6">
        <v>54093000</v>
      </c>
      <c r="E36" s="6">
        <v>53887000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8200000</v>
      </c>
      <c r="L36" s="6">
        <v>62087000</v>
      </c>
    </row>
    <row r="37" spans="1:12" x14ac:dyDescent="0.2">
      <c r="A37" s="5">
        <v>29</v>
      </c>
      <c r="B37" s="5" t="s">
        <v>73</v>
      </c>
      <c r="C37" s="10" t="s">
        <v>74</v>
      </c>
      <c r="D37" s="6">
        <v>433859000</v>
      </c>
      <c r="E37" s="6">
        <v>332285000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332285000</v>
      </c>
    </row>
    <row r="38" spans="1:12" x14ac:dyDescent="0.2">
      <c r="A38" s="5">
        <v>30</v>
      </c>
      <c r="B38" s="5" t="s">
        <v>75</v>
      </c>
      <c r="C38" s="10" t="s">
        <v>76</v>
      </c>
      <c r="D38" s="6">
        <v>38958000</v>
      </c>
      <c r="E38" s="6">
        <v>38841000</v>
      </c>
      <c r="F38" s="6">
        <v>0</v>
      </c>
      <c r="G38" s="6">
        <v>0</v>
      </c>
      <c r="H38" s="6">
        <v>0</v>
      </c>
      <c r="I38" s="6">
        <v>0</v>
      </c>
      <c r="J38" s="6">
        <v>7030000</v>
      </c>
      <c r="K38" s="6">
        <v>9075000</v>
      </c>
      <c r="L38" s="6">
        <v>54946000</v>
      </c>
    </row>
    <row r="39" spans="1:12" ht="22.5" x14ac:dyDescent="0.2">
      <c r="A39" s="5">
        <v>32</v>
      </c>
      <c r="B39" s="5" t="s">
        <v>77</v>
      </c>
      <c r="C39" s="10" t="s">
        <v>78</v>
      </c>
      <c r="D39" s="6">
        <v>34440000</v>
      </c>
      <c r="E39" s="6">
        <v>1994000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-94000</v>
      </c>
      <c r="L39" s="6">
        <v>1900000</v>
      </c>
    </row>
    <row r="40" spans="1:12" x14ac:dyDescent="0.2">
      <c r="A40" s="5">
        <v>33</v>
      </c>
      <c r="B40" s="5" t="s">
        <v>79</v>
      </c>
      <c r="C40" s="10" t="s">
        <v>80</v>
      </c>
      <c r="D40" s="6">
        <v>6415000</v>
      </c>
      <c r="E40" s="6">
        <v>6396000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-746000</v>
      </c>
      <c r="L40" s="6">
        <v>5650000</v>
      </c>
    </row>
    <row r="41" spans="1:12" ht="22.5" x14ac:dyDescent="0.2">
      <c r="A41" s="5">
        <v>34</v>
      </c>
      <c r="B41" s="5" t="s">
        <v>81</v>
      </c>
      <c r="C41" s="10" t="s">
        <v>82</v>
      </c>
      <c r="D41" s="6">
        <v>15436000</v>
      </c>
      <c r="E41" s="6">
        <v>15389000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15389000</v>
      </c>
    </row>
    <row r="42" spans="1:12" ht="22.5" x14ac:dyDescent="0.2">
      <c r="A42" s="5">
        <v>35</v>
      </c>
      <c r="B42" s="5" t="s">
        <v>83</v>
      </c>
      <c r="C42" s="10" t="s">
        <v>84</v>
      </c>
      <c r="D42" s="6">
        <v>58865000</v>
      </c>
      <c r="E42" s="6">
        <v>58185000</v>
      </c>
      <c r="F42" s="6">
        <v>0</v>
      </c>
      <c r="G42" s="6">
        <v>0</v>
      </c>
      <c r="H42" s="6">
        <v>0</v>
      </c>
      <c r="I42" s="6">
        <v>0</v>
      </c>
      <c r="J42" s="6">
        <v>10000000</v>
      </c>
      <c r="K42" s="6">
        <v>625000</v>
      </c>
      <c r="L42" s="6">
        <v>68810000</v>
      </c>
    </row>
    <row r="43" spans="1:12" x14ac:dyDescent="0.2">
      <c r="A43" s="5">
        <v>36</v>
      </c>
      <c r="B43" s="5" t="s">
        <v>85</v>
      </c>
      <c r="C43" s="10" t="s">
        <v>86</v>
      </c>
      <c r="D43" s="6">
        <v>100275000</v>
      </c>
      <c r="E43" s="6">
        <v>99372000</v>
      </c>
      <c r="F43" s="6">
        <v>0</v>
      </c>
      <c r="G43" s="6">
        <v>0</v>
      </c>
      <c r="H43" s="6">
        <v>0</v>
      </c>
      <c r="I43" s="6">
        <v>-17075</v>
      </c>
      <c r="J43" s="6">
        <v>-25000000</v>
      </c>
      <c r="K43" s="6">
        <v>-12300000</v>
      </c>
      <c r="L43" s="6">
        <v>62054925</v>
      </c>
    </row>
    <row r="44" spans="1:12" ht="22.5" x14ac:dyDescent="0.2">
      <c r="A44" s="5">
        <v>37</v>
      </c>
      <c r="B44" s="5" t="s">
        <v>87</v>
      </c>
      <c r="C44" s="10" t="s">
        <v>88</v>
      </c>
      <c r="D44" s="6">
        <v>111289000</v>
      </c>
      <c r="E44" s="6">
        <v>108401000</v>
      </c>
      <c r="F44" s="6">
        <v>0</v>
      </c>
      <c r="G44" s="6">
        <v>0</v>
      </c>
      <c r="H44" s="6">
        <v>-4400000</v>
      </c>
      <c r="I44" s="6">
        <v>0</v>
      </c>
      <c r="J44" s="6">
        <v>-30000000</v>
      </c>
      <c r="K44" s="6">
        <v>7177923</v>
      </c>
      <c r="L44" s="6">
        <v>81178923</v>
      </c>
    </row>
    <row r="45" spans="1:12" x14ac:dyDescent="0.2">
      <c r="A45" s="5">
        <v>38</v>
      </c>
      <c r="B45" s="5" t="s">
        <v>89</v>
      </c>
      <c r="C45" s="10" t="s">
        <v>90</v>
      </c>
      <c r="D45" s="6">
        <v>30594000</v>
      </c>
      <c r="E45" s="6">
        <v>30371000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-1063000</v>
      </c>
      <c r="L45" s="6">
        <v>29308000</v>
      </c>
    </row>
    <row r="46" spans="1:12" x14ac:dyDescent="0.2">
      <c r="A46" s="5">
        <v>39</v>
      </c>
      <c r="B46" s="5" t="s">
        <v>91</v>
      </c>
      <c r="C46" s="10" t="s">
        <v>92</v>
      </c>
      <c r="D46" s="6">
        <v>29793000</v>
      </c>
      <c r="E46" s="6">
        <v>29703000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29703000</v>
      </c>
    </row>
    <row r="47" spans="1:12" ht="22.5" x14ac:dyDescent="0.2">
      <c r="A47" s="5">
        <v>40</v>
      </c>
      <c r="B47" s="5" t="s">
        <v>93</v>
      </c>
      <c r="C47" s="10" t="s">
        <v>94</v>
      </c>
      <c r="D47" s="6">
        <v>240890000</v>
      </c>
      <c r="E47" s="6">
        <v>207027000</v>
      </c>
      <c r="F47" s="6">
        <v>0</v>
      </c>
      <c r="G47" s="6">
        <v>0</v>
      </c>
      <c r="H47" s="6">
        <v>0</v>
      </c>
      <c r="I47" s="6">
        <v>-1423279</v>
      </c>
      <c r="J47" s="6">
        <v>-6151000</v>
      </c>
      <c r="K47" s="6">
        <v>-19724999</v>
      </c>
      <c r="L47" s="6">
        <v>179727722</v>
      </c>
    </row>
    <row r="48" spans="1:12" ht="22.5" x14ac:dyDescent="0.2">
      <c r="A48" s="5">
        <v>41</v>
      </c>
      <c r="B48" s="5" t="s">
        <v>95</v>
      </c>
      <c r="C48" s="10" t="s">
        <v>96</v>
      </c>
      <c r="D48" s="6">
        <v>35029000</v>
      </c>
      <c r="E48" s="6">
        <v>34847000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-6963399</v>
      </c>
      <c r="L48" s="6">
        <v>27883601</v>
      </c>
    </row>
    <row r="49" spans="1:12" x14ac:dyDescent="0.2">
      <c r="A49" s="5">
        <v>42</v>
      </c>
      <c r="B49" s="5" t="s">
        <v>97</v>
      </c>
      <c r="C49" s="10" t="s">
        <v>98</v>
      </c>
      <c r="D49" s="6">
        <v>15536000</v>
      </c>
      <c r="E49" s="6">
        <v>15489000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-1460000</v>
      </c>
      <c r="L49" s="6">
        <v>14029000</v>
      </c>
    </row>
    <row r="50" spans="1:12" ht="22.5" x14ac:dyDescent="0.2">
      <c r="A50" s="5">
        <v>44</v>
      </c>
      <c r="B50" s="5" t="s">
        <v>99</v>
      </c>
      <c r="C50" s="10" t="s">
        <v>100</v>
      </c>
      <c r="D50" s="6">
        <v>12961000</v>
      </c>
      <c r="E50" s="6">
        <v>12921000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-2302388</v>
      </c>
      <c r="L50" s="6">
        <v>10618612</v>
      </c>
    </row>
    <row r="51" spans="1:12" ht="22.5" x14ac:dyDescent="0.2">
      <c r="A51" s="5">
        <v>45</v>
      </c>
      <c r="B51" s="5" t="s">
        <v>101</v>
      </c>
      <c r="C51" s="10" t="s">
        <v>102</v>
      </c>
      <c r="D51" s="6">
        <v>121049000</v>
      </c>
      <c r="E51" s="6">
        <v>120672000</v>
      </c>
      <c r="F51" s="6">
        <v>0</v>
      </c>
      <c r="G51" s="6">
        <v>0</v>
      </c>
      <c r="H51" s="6">
        <v>0</v>
      </c>
      <c r="I51" s="6">
        <v>0</v>
      </c>
      <c r="J51" s="6">
        <v>3200000</v>
      </c>
      <c r="K51" s="6">
        <v>19751992</v>
      </c>
      <c r="L51" s="6">
        <v>143623992</v>
      </c>
    </row>
    <row r="52" spans="1:12" ht="22.5" x14ac:dyDescent="0.2">
      <c r="A52" s="5">
        <v>46</v>
      </c>
      <c r="B52" s="5" t="s">
        <v>103</v>
      </c>
      <c r="C52" s="10" t="s">
        <v>104</v>
      </c>
      <c r="D52" s="6">
        <v>64087000</v>
      </c>
      <c r="E52" s="6">
        <v>63894000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-6062000</v>
      </c>
      <c r="L52" s="6">
        <v>57832000</v>
      </c>
    </row>
    <row r="53" spans="1:12" x14ac:dyDescent="0.2">
      <c r="A53" s="7" t="s">
        <v>31</v>
      </c>
      <c r="B53" s="7"/>
      <c r="C53" s="7"/>
      <c r="D53" s="7">
        <f t="shared" ref="D53:L53" si="1">SUM(D17:D52)</f>
        <v>2285513000</v>
      </c>
      <c r="E53" s="7">
        <f t="shared" si="1"/>
        <v>2045697000</v>
      </c>
      <c r="F53" s="7">
        <f t="shared" si="1"/>
        <v>0</v>
      </c>
      <c r="G53" s="7">
        <f t="shared" si="1"/>
        <v>0</v>
      </c>
      <c r="H53" s="7">
        <f t="shared" si="1"/>
        <v>4550000</v>
      </c>
      <c r="I53" s="7">
        <f t="shared" si="1"/>
        <v>-1981808</v>
      </c>
      <c r="J53" s="7">
        <f t="shared" si="1"/>
        <v>-76567000</v>
      </c>
      <c r="K53" s="7">
        <f t="shared" si="1"/>
        <v>-1779023</v>
      </c>
      <c r="L53" s="7">
        <f t="shared" si="1"/>
        <v>1969919169</v>
      </c>
    </row>
    <row r="54" spans="1:12" x14ac:dyDescent="0.2">
      <c r="A54" s="7" t="s">
        <v>105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5">
        <v>47</v>
      </c>
      <c r="B55" s="5" t="s">
        <v>106</v>
      </c>
      <c r="C55" s="10" t="s">
        <v>107</v>
      </c>
      <c r="D55" s="6">
        <v>28226000</v>
      </c>
      <c r="E55" s="6">
        <v>28143000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-4514911</v>
      </c>
      <c r="L55" s="6">
        <v>23628089</v>
      </c>
    </row>
    <row r="56" spans="1:12" x14ac:dyDescent="0.2">
      <c r="A56" s="5">
        <v>48</v>
      </c>
      <c r="B56" s="5" t="s">
        <v>108</v>
      </c>
      <c r="C56" s="10" t="s">
        <v>109</v>
      </c>
      <c r="D56" s="6">
        <v>22123000</v>
      </c>
      <c r="E56" s="6">
        <v>22049000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-3800000</v>
      </c>
      <c r="L56" s="6">
        <v>18249000</v>
      </c>
    </row>
    <row r="57" spans="1:12" ht="22.5" x14ac:dyDescent="0.2">
      <c r="A57" s="5">
        <v>49</v>
      </c>
      <c r="B57" s="5" t="s">
        <v>110</v>
      </c>
      <c r="C57" s="10" t="s">
        <v>111</v>
      </c>
      <c r="D57" s="6">
        <v>15449000</v>
      </c>
      <c r="E57" s="6">
        <v>15402000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1100000</v>
      </c>
      <c r="L57" s="6">
        <v>16502000</v>
      </c>
    </row>
    <row r="58" spans="1:12" ht="22.5" x14ac:dyDescent="0.2">
      <c r="A58" s="5">
        <v>50</v>
      </c>
      <c r="B58" s="5" t="s">
        <v>112</v>
      </c>
      <c r="C58" s="10" t="s">
        <v>113</v>
      </c>
      <c r="D58" s="6">
        <v>14300000</v>
      </c>
      <c r="E58" s="6">
        <v>14257000</v>
      </c>
      <c r="F58" s="6">
        <v>0</v>
      </c>
      <c r="G58" s="6">
        <v>0</v>
      </c>
      <c r="H58" s="6">
        <v>7200000</v>
      </c>
      <c r="I58" s="6">
        <v>-123100</v>
      </c>
      <c r="J58" s="6">
        <v>-7200000</v>
      </c>
      <c r="K58" s="6">
        <v>2325700</v>
      </c>
      <c r="L58" s="6">
        <v>16459600</v>
      </c>
    </row>
    <row r="59" spans="1:12" x14ac:dyDescent="0.2">
      <c r="A59" s="5">
        <v>51</v>
      </c>
      <c r="B59" s="5" t="s">
        <v>114</v>
      </c>
      <c r="C59" s="10" t="s">
        <v>115</v>
      </c>
      <c r="D59" s="6">
        <v>34273000</v>
      </c>
      <c r="E59" s="6">
        <v>21236000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21236000</v>
      </c>
    </row>
    <row r="60" spans="1:12" ht="22.5" x14ac:dyDescent="0.2">
      <c r="A60" s="5">
        <v>52</v>
      </c>
      <c r="B60" s="5" t="s">
        <v>116</v>
      </c>
      <c r="C60" s="10" t="s">
        <v>117</v>
      </c>
      <c r="D60" s="6">
        <v>3020000</v>
      </c>
      <c r="E60" s="6">
        <v>3011000</v>
      </c>
      <c r="F60" s="6">
        <v>0</v>
      </c>
      <c r="G60" s="6">
        <v>0</v>
      </c>
      <c r="H60" s="6">
        <v>0</v>
      </c>
      <c r="I60" s="6">
        <v>123100</v>
      </c>
      <c r="J60" s="6">
        <v>0</v>
      </c>
      <c r="K60" s="6">
        <v>-459454</v>
      </c>
      <c r="L60" s="6">
        <v>2674646</v>
      </c>
    </row>
    <row r="61" spans="1:12" x14ac:dyDescent="0.2">
      <c r="A61" s="5">
        <v>53</v>
      </c>
      <c r="B61" s="5" t="s">
        <v>118</v>
      </c>
      <c r="C61" s="10" t="s">
        <v>119</v>
      </c>
      <c r="D61" s="6">
        <v>32855000</v>
      </c>
      <c r="E61" s="6">
        <v>28270000</v>
      </c>
      <c r="F61" s="6">
        <v>0</v>
      </c>
      <c r="G61" s="6">
        <v>0</v>
      </c>
      <c r="H61" s="6">
        <v>23929000</v>
      </c>
      <c r="I61" s="6">
        <v>0</v>
      </c>
      <c r="J61" s="6">
        <v>0</v>
      </c>
      <c r="K61" s="6">
        <v>-6400000</v>
      </c>
      <c r="L61" s="6">
        <v>45799000</v>
      </c>
    </row>
    <row r="62" spans="1:12" ht="22.5" x14ac:dyDescent="0.2">
      <c r="A62" s="5">
        <v>54</v>
      </c>
      <c r="B62" s="5" t="s">
        <v>120</v>
      </c>
      <c r="C62" s="10" t="s">
        <v>121</v>
      </c>
      <c r="D62" s="6">
        <v>8195000</v>
      </c>
      <c r="E62" s="6">
        <v>10570000</v>
      </c>
      <c r="F62" s="6">
        <v>0</v>
      </c>
      <c r="G62" s="6">
        <v>0</v>
      </c>
      <c r="H62" s="6">
        <v>15100000</v>
      </c>
      <c r="I62" s="6">
        <v>0</v>
      </c>
      <c r="J62" s="6">
        <v>-2400000</v>
      </c>
      <c r="K62" s="6">
        <v>4378000</v>
      </c>
      <c r="L62" s="6">
        <v>27648000</v>
      </c>
    </row>
    <row r="63" spans="1:12" x14ac:dyDescent="0.2">
      <c r="A63" s="5"/>
      <c r="B63" s="5" t="s">
        <v>122</v>
      </c>
      <c r="C63" s="10" t="s">
        <v>123</v>
      </c>
      <c r="D63" s="6">
        <v>29988000</v>
      </c>
      <c r="E63" s="6">
        <v>29896000</v>
      </c>
      <c r="F63" s="6">
        <v>0</v>
      </c>
      <c r="G63" s="6">
        <v>0</v>
      </c>
      <c r="H63" s="6">
        <v>0</v>
      </c>
      <c r="I63" s="6">
        <v>0</v>
      </c>
      <c r="J63" s="6">
        <v>-1818000</v>
      </c>
      <c r="K63" s="6">
        <v>0</v>
      </c>
      <c r="L63" s="6">
        <v>28078000</v>
      </c>
    </row>
    <row r="64" spans="1:12" ht="22.5" x14ac:dyDescent="0.2">
      <c r="A64" s="5">
        <v>56</v>
      </c>
      <c r="B64" s="5" t="s">
        <v>124</v>
      </c>
      <c r="C64" s="10" t="s">
        <v>125</v>
      </c>
      <c r="D64" s="6">
        <v>23132000</v>
      </c>
      <c r="E64" s="6">
        <v>23062000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23062000</v>
      </c>
    </row>
    <row r="65" spans="1:12" ht="22.5" x14ac:dyDescent="0.2">
      <c r="A65" s="5">
        <v>57</v>
      </c>
      <c r="B65" s="5" t="s">
        <v>126</v>
      </c>
      <c r="C65" s="10" t="s">
        <v>127</v>
      </c>
      <c r="D65" s="6">
        <v>293640000</v>
      </c>
      <c r="E65" s="6">
        <v>292270000</v>
      </c>
      <c r="F65" s="6">
        <v>0</v>
      </c>
      <c r="G65" s="6">
        <v>0</v>
      </c>
      <c r="H65" s="6">
        <v>23000000</v>
      </c>
      <c r="I65" s="6">
        <v>0</v>
      </c>
      <c r="J65" s="6">
        <v>61592000</v>
      </c>
      <c r="K65" s="6">
        <v>18578000</v>
      </c>
      <c r="L65" s="6">
        <v>395440000</v>
      </c>
    </row>
    <row r="66" spans="1:12" x14ac:dyDescent="0.2">
      <c r="A66" s="5">
        <v>999</v>
      </c>
      <c r="B66" s="5" t="s">
        <v>128</v>
      </c>
      <c r="C66" s="10" t="s">
        <v>129</v>
      </c>
      <c r="D66" s="6">
        <v>16307914000</v>
      </c>
      <c r="E66" s="6">
        <v>16369827000</v>
      </c>
      <c r="F66" s="6">
        <v>0</v>
      </c>
      <c r="G66" s="6">
        <v>0</v>
      </c>
      <c r="H66" s="6">
        <v>534978000</v>
      </c>
      <c r="I66" s="6">
        <v>0</v>
      </c>
      <c r="J66" s="6">
        <v>-194148000</v>
      </c>
      <c r="K66" s="6">
        <v>0</v>
      </c>
      <c r="L66" s="6">
        <v>16710657000</v>
      </c>
    </row>
    <row r="67" spans="1:12" x14ac:dyDescent="0.2">
      <c r="A67" s="5">
        <v>59</v>
      </c>
      <c r="B67" s="5" t="s">
        <v>130</v>
      </c>
      <c r="C67" s="10" t="s">
        <v>131</v>
      </c>
      <c r="D67" s="6">
        <v>471234000</v>
      </c>
      <c r="E67" s="6">
        <v>469813000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16497000</v>
      </c>
      <c r="L67" s="6">
        <v>486310000</v>
      </c>
    </row>
    <row r="68" spans="1:12" ht="22.5" x14ac:dyDescent="0.2">
      <c r="A68" s="5">
        <v>60</v>
      </c>
      <c r="B68" s="5" t="s">
        <v>132</v>
      </c>
      <c r="C68" s="10" t="s">
        <v>133</v>
      </c>
      <c r="D68" s="6">
        <v>64441000</v>
      </c>
      <c r="E68" s="6">
        <v>64247000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64247000</v>
      </c>
    </row>
    <row r="69" spans="1:12" x14ac:dyDescent="0.2">
      <c r="A69" s="7" t="s">
        <v>31</v>
      </c>
      <c r="B69" s="7"/>
      <c r="C69" s="7"/>
      <c r="D69" s="7">
        <f t="shared" ref="D69:L69" si="2">SUM(D55:D68)</f>
        <v>17348790000</v>
      </c>
      <c r="E69" s="7">
        <f t="shared" si="2"/>
        <v>17392053000</v>
      </c>
      <c r="F69" s="7">
        <f t="shared" si="2"/>
        <v>0</v>
      </c>
      <c r="G69" s="7">
        <f t="shared" si="2"/>
        <v>0</v>
      </c>
      <c r="H69" s="7">
        <f t="shared" si="2"/>
        <v>604207000</v>
      </c>
      <c r="I69" s="7">
        <f t="shared" si="2"/>
        <v>0</v>
      </c>
      <c r="J69" s="7">
        <f t="shared" si="2"/>
        <v>-143974000</v>
      </c>
      <c r="K69" s="7">
        <f t="shared" si="2"/>
        <v>27704335</v>
      </c>
      <c r="L69" s="7">
        <f t="shared" si="2"/>
        <v>17879990335</v>
      </c>
    </row>
    <row r="70" spans="1:12" x14ac:dyDescent="0.2">
      <c r="A70" s="7" t="s">
        <v>134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">
      <c r="A71" s="5">
        <v>61</v>
      </c>
      <c r="B71" s="5" t="s">
        <v>135</v>
      </c>
      <c r="C71" s="4" t="s">
        <v>136</v>
      </c>
      <c r="D71" s="6">
        <v>19460000</v>
      </c>
      <c r="E71" s="6">
        <v>19402000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1112969</v>
      </c>
      <c r="L71" s="6">
        <v>20514969</v>
      </c>
    </row>
    <row r="72" spans="1:12" x14ac:dyDescent="0.2">
      <c r="A72" s="7" t="s">
        <v>31</v>
      </c>
      <c r="B72" s="7"/>
      <c r="C72" s="7"/>
      <c r="D72" s="7">
        <f t="shared" ref="D72:L72" si="3">SUM(D71:D71)</f>
        <v>19460000</v>
      </c>
      <c r="E72" s="7">
        <f t="shared" si="3"/>
        <v>19402000</v>
      </c>
      <c r="F72" s="7">
        <f t="shared" si="3"/>
        <v>0</v>
      </c>
      <c r="G72" s="7">
        <f t="shared" si="3"/>
        <v>0</v>
      </c>
      <c r="H72" s="7">
        <f t="shared" si="3"/>
        <v>0</v>
      </c>
      <c r="I72" s="7">
        <f t="shared" si="3"/>
        <v>0</v>
      </c>
      <c r="J72" s="7">
        <f t="shared" si="3"/>
        <v>0</v>
      </c>
      <c r="K72" s="7">
        <f t="shared" si="3"/>
        <v>1112969</v>
      </c>
      <c r="L72" s="7">
        <f t="shared" si="3"/>
        <v>20514969</v>
      </c>
    </row>
    <row r="73" spans="1:12" x14ac:dyDescent="0.2">
      <c r="A73" s="8" t="s">
        <v>137</v>
      </c>
      <c r="B73" s="9"/>
      <c r="C73" s="9"/>
      <c r="D73" s="8">
        <f t="shared" ref="D73:L73" si="4">+D15+D53+D69+D72</f>
        <v>19876562000</v>
      </c>
      <c r="E73" s="8">
        <f t="shared" si="4"/>
        <v>19664378000</v>
      </c>
      <c r="F73" s="8">
        <f t="shared" si="4"/>
        <v>0</v>
      </c>
      <c r="G73" s="8">
        <f t="shared" si="4"/>
        <v>0</v>
      </c>
      <c r="H73" s="8">
        <f t="shared" si="4"/>
        <v>621691000</v>
      </c>
      <c r="I73" s="8">
        <f t="shared" si="4"/>
        <v>0</v>
      </c>
      <c r="J73" s="8">
        <f t="shared" si="4"/>
        <v>-38390000</v>
      </c>
      <c r="K73" s="8">
        <f t="shared" si="4"/>
        <v>0</v>
      </c>
      <c r="L73" s="8">
        <f t="shared" si="4"/>
        <v>20247679000</v>
      </c>
    </row>
    <row r="76" spans="1:12" x14ac:dyDescent="0.2">
      <c r="A76" s="3" t="s">
        <v>138</v>
      </c>
    </row>
    <row r="77" spans="1:12" x14ac:dyDescent="0.2">
      <c r="A77" s="1" t="s">
        <v>139</v>
      </c>
    </row>
    <row r="78" spans="1:12" x14ac:dyDescent="0.2">
      <c r="A78" s="1" t="s">
        <v>140</v>
      </c>
    </row>
    <row r="80" spans="1:12" x14ac:dyDescent="0.2">
      <c r="A80" s="3" t="s">
        <v>141</v>
      </c>
    </row>
    <row r="81" spans="1:1" x14ac:dyDescent="0.2">
      <c r="A81" s="1" t="s">
        <v>142</v>
      </c>
    </row>
    <row r="82" spans="1:1" x14ac:dyDescent="0.2">
      <c r="A82" s="1" t="s">
        <v>143</v>
      </c>
    </row>
    <row r="83" spans="1:1" x14ac:dyDescent="0.2">
      <c r="A83" s="1" t="s">
        <v>144</v>
      </c>
    </row>
    <row r="84" spans="1:1" x14ac:dyDescent="0.2">
      <c r="A84" s="1" t="s">
        <v>145</v>
      </c>
    </row>
    <row r="85" spans="1:1" x14ac:dyDescent="0.2">
      <c r="A85" s="1" t="s">
        <v>146</v>
      </c>
    </row>
    <row r="86" spans="1:1" x14ac:dyDescent="0.2">
      <c r="A86" s="1" t="s">
        <v>147</v>
      </c>
    </row>
    <row r="87" spans="1:1" x14ac:dyDescent="0.2">
      <c r="A87" s="1" t="s">
        <v>148</v>
      </c>
    </row>
    <row r="88" spans="1:1" x14ac:dyDescent="0.2">
      <c r="A88" s="1" t="s">
        <v>149</v>
      </c>
    </row>
    <row r="90" spans="1:1" x14ac:dyDescent="0.2">
      <c r="A90" s="3" t="s">
        <v>150</v>
      </c>
    </row>
    <row r="91" spans="1:1" x14ac:dyDescent="0.2">
      <c r="A91" s="1" t="s">
        <v>151</v>
      </c>
    </row>
    <row r="92" spans="1:1" x14ac:dyDescent="0.2">
      <c r="A92" s="1" t="s">
        <v>152</v>
      </c>
    </row>
    <row r="93" spans="1:1" x14ac:dyDescent="0.2">
      <c r="A93" s="1" t="s">
        <v>153</v>
      </c>
    </row>
    <row r="94" spans="1:1" x14ac:dyDescent="0.2">
      <c r="A94" s="1" t="s">
        <v>154</v>
      </c>
    </row>
    <row r="95" spans="1:1" x14ac:dyDescent="0.2">
      <c r="A95" s="1" t="s">
        <v>155</v>
      </c>
    </row>
    <row r="96" spans="1:1" x14ac:dyDescent="0.2">
      <c r="A96" s="1" t="s">
        <v>156</v>
      </c>
    </row>
    <row r="97" spans="1:1" x14ac:dyDescent="0.2">
      <c r="A97" s="1" t="s">
        <v>148</v>
      </c>
    </row>
    <row r="98" spans="1:1" x14ac:dyDescent="0.2">
      <c r="A98" s="1" t="s">
        <v>149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5" bottom="0.5" header="0.25" footer="0.25"/>
  <pageSetup scale="74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oracle</dc:creator>
  <cp:lastModifiedBy>snyderb</cp:lastModifiedBy>
  <cp:lastPrinted>2012-10-26T19:08:11Z</cp:lastPrinted>
  <dcterms:created xsi:type="dcterms:W3CDTF">2012-10-25T18:10:08Z</dcterms:created>
  <dcterms:modified xsi:type="dcterms:W3CDTF">2012-10-31T19:05:32Z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1.13</vt:lpwstr>
  </property>
  <property fmtid="{D5CDD505-2E9C-101B-9397-08002B2CF9AE}" pid="3" name="Owner">
    <vt:lpwstr>chumphrey</vt:lpwstr>
  </property>
</Properties>
</file>