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E22"/>
  <c r="D22"/>
  <c r="L19"/>
  <c r="K19"/>
  <c r="J19"/>
  <c r="I19"/>
  <c r="I23" s="1"/>
  <c r="H19"/>
  <c r="G19"/>
  <c r="F19"/>
  <c r="E19"/>
  <c r="E23" s="1"/>
  <c r="D19"/>
  <c r="D23" l="1"/>
  <c r="H23"/>
  <c r="L23"/>
  <c r="G23"/>
  <c r="K23"/>
  <c r="F23"/>
  <c r="J23"/>
</calcChain>
</file>

<file path=xl/sharedStrings.xml><?xml version="1.0" encoding="utf-8"?>
<sst xmlns="http://schemas.openxmlformats.org/spreadsheetml/2006/main" count="64" uniqueCount="63">
  <si>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</si>
  <si>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</si>
  <si>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</si>
  <si>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</si>
  <si>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</si>
  <si>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</si>
  <si>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</si>
  <si>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</si>
  <si>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</si>
  <si>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</si>
  <si>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</si>
  <si>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</si>
  <si>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</si>
  <si>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</si>
  <si>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Ammunition</t>
  </si>
  <si>
    <t>351010A</t>
  </si>
  <si>
    <t>Rockets</t>
  </si>
  <si>
    <t>352010A</t>
  </si>
  <si>
    <t>Cartridges (R1)</t>
  </si>
  <si>
    <t>353010A</t>
  </si>
  <si>
    <t>Practice Bombs</t>
  </si>
  <si>
    <t>353020A</t>
  </si>
  <si>
    <t>General Purpose Bombs (R1)(S1)(S3)(S5)</t>
  </si>
  <si>
    <t>353620A</t>
  </si>
  <si>
    <t>Joint Direct Attack Munition (R1)</t>
  </si>
  <si>
    <t>355100A</t>
  </si>
  <si>
    <t>CAD/PAD</t>
  </si>
  <si>
    <t>355450A</t>
  </si>
  <si>
    <t>Explosive Ordnance Disposal (EOD)</t>
  </si>
  <si>
    <t>355900A</t>
  </si>
  <si>
    <t>Spares and Repair Parts (S3)</t>
  </si>
  <si>
    <t>355970A</t>
  </si>
  <si>
    <t>Modifications Less Than $5M</t>
  </si>
  <si>
    <t>355990A</t>
  </si>
  <si>
    <t>Items Less Than $5,000,000 (S3)</t>
  </si>
  <si>
    <t>356010A</t>
  </si>
  <si>
    <t>Flares</t>
  </si>
  <si>
    <t>356120A</t>
  </si>
  <si>
    <t>Fuzes</t>
  </si>
  <si>
    <t>BA TOTAL</t>
  </si>
  <si>
    <t>BUDGET ACTIVITY 02: Small Arms</t>
  </si>
  <si>
    <t>357010A</t>
  </si>
  <si>
    <t>Small Arms (R1)(S1)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</si>
  <si>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</si>
  <si>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</si>
  <si>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</si>
  <si>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</si>
  <si>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</si>
  <si>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</si>
  <si>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</si>
  <si>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</si>
  <si>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</si>
  <si>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</si>
  <si>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</si>
  <si>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</si>
  <si>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</si>
  <si>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</si>
  <si>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</si>
  <si>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</si>
  <si>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</si>
  <si>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</si>
  <si>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57__2010 2012 3011 (Ammunition Procurement)</t>
  </si>
  <si>
    <t>As of 30 September 2011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</si>
</sst>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pane ySplit="5" topLeftCell="A6" activePane="bottomLeft" state="frozen"/>
      <selection pane="bottomLeft" activeCell="C14" sqref="C14"/>
    </sheetView>
  </sheetViews>
  <sheetFormatPr defaultRowHeight="15"/>
  <cols>
    <col min="1" max="1" width="5.42578125" customWidth="1"/>
    <col min="2" max="2" width="9.140625" bestFit="1" customWidth="1"/>
    <col min="3" max="3" width="30.28515625" customWidth="1"/>
    <col min="4" max="4" width="17.28515625" bestFit="1" customWidth="1"/>
    <col min="5" max="5" width="17.7109375" bestFit="1" customWidth="1"/>
    <col min="6" max="6" width="14.85546875" bestFit="1" customWidth="1"/>
    <col min="7" max="7" width="12.140625" customWidth="1"/>
    <col min="8" max="8" width="13.5703125" customWidth="1"/>
    <col min="9" max="9" width="12.140625" customWidth="1"/>
    <col min="10" max="10" width="15.42578125" bestFit="1" customWidth="1"/>
    <col min="11" max="11" width="15" bestFit="1" customWidth="1"/>
    <col min="12" max="12" width="18.710937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61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6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4" t="s">
        <v>16</v>
      </c>
      <c r="D7" s="5">
        <v>46949000</v>
      </c>
      <c r="E7" s="5">
        <v>44047000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44047000</v>
      </c>
    </row>
    <row r="8" spans="1:12">
      <c r="A8" s="3">
        <v>2</v>
      </c>
      <c r="B8" s="3" t="s">
        <v>17</v>
      </c>
      <c r="C8" s="4" t="s">
        <v>18</v>
      </c>
      <c r="D8" s="5">
        <v>163122000</v>
      </c>
      <c r="E8" s="5">
        <v>162741000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914000</v>
      </c>
      <c r="L8" s="5">
        <v>163655000</v>
      </c>
    </row>
    <row r="9" spans="1:12">
      <c r="A9" s="3">
        <v>3</v>
      </c>
      <c r="B9" s="3" t="s">
        <v>19</v>
      </c>
      <c r="C9" s="4" t="s">
        <v>20</v>
      </c>
      <c r="D9" s="5">
        <v>52459000</v>
      </c>
      <c r="E9" s="5">
        <v>52336000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52336000</v>
      </c>
    </row>
    <row r="10" spans="1:12">
      <c r="A10" s="3">
        <v>4</v>
      </c>
      <c r="B10" s="3" t="s">
        <v>21</v>
      </c>
      <c r="C10" s="4" t="s">
        <v>22</v>
      </c>
      <c r="D10" s="5">
        <v>259230000</v>
      </c>
      <c r="E10" s="5">
        <v>250748000</v>
      </c>
      <c r="F10" s="5">
        <v>0</v>
      </c>
      <c r="G10" s="5">
        <v>0</v>
      </c>
      <c r="H10" s="5">
        <v>0</v>
      </c>
      <c r="I10" s="5">
        <v>0</v>
      </c>
      <c r="J10" s="5">
        <v>31000000</v>
      </c>
      <c r="K10" s="5">
        <v>-8345000</v>
      </c>
      <c r="L10" s="5">
        <v>273403000</v>
      </c>
    </row>
    <row r="11" spans="1:12">
      <c r="A11" s="3">
        <v>5</v>
      </c>
      <c r="B11" s="3" t="s">
        <v>23</v>
      </c>
      <c r="C11" s="4" t="s">
        <v>24</v>
      </c>
      <c r="D11" s="5">
        <v>201019000</v>
      </c>
      <c r="E11" s="5">
        <v>190357000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8000000</v>
      </c>
      <c r="L11" s="5">
        <v>198357000</v>
      </c>
    </row>
    <row r="12" spans="1:12">
      <c r="A12" s="3">
        <v>6</v>
      </c>
      <c r="B12" s="3" t="s">
        <v>25</v>
      </c>
      <c r="C12" s="4" t="s">
        <v>26</v>
      </c>
      <c r="D12" s="5">
        <v>40522000</v>
      </c>
      <c r="E12" s="5">
        <v>40427000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40427000</v>
      </c>
    </row>
    <row r="13" spans="1:12">
      <c r="A13" s="3">
        <v>7</v>
      </c>
      <c r="B13" s="3" t="s">
        <v>27</v>
      </c>
      <c r="C13" s="4" t="s">
        <v>28</v>
      </c>
      <c r="D13" s="5">
        <v>8102000</v>
      </c>
      <c r="E13" s="5">
        <v>8083000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8083000</v>
      </c>
    </row>
    <row r="14" spans="1:12">
      <c r="A14" s="3">
        <v>8</v>
      </c>
      <c r="B14" s="3" t="s">
        <v>29</v>
      </c>
      <c r="C14" s="4" t="s">
        <v>30</v>
      </c>
      <c r="D14" s="5">
        <v>4582000</v>
      </c>
      <c r="E14" s="5">
        <v>4571000</v>
      </c>
      <c r="F14" s="5">
        <v>0</v>
      </c>
      <c r="G14" s="5">
        <v>0</v>
      </c>
      <c r="H14" s="5">
        <v>0</v>
      </c>
      <c r="I14" s="5">
        <v>0</v>
      </c>
      <c r="J14" s="5">
        <v>-2657000</v>
      </c>
      <c r="K14" s="5">
        <v>-914000</v>
      </c>
      <c r="L14" s="5">
        <v>1000000</v>
      </c>
    </row>
    <row r="15" spans="1:12">
      <c r="A15" s="3">
        <v>9</v>
      </c>
      <c r="B15" s="3" t="s">
        <v>31</v>
      </c>
      <c r="C15" s="4" t="s">
        <v>32</v>
      </c>
      <c r="D15" s="5">
        <v>1289000</v>
      </c>
      <c r="E15" s="5">
        <v>1286000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1286000</v>
      </c>
    </row>
    <row r="16" spans="1:12">
      <c r="A16" s="3">
        <v>10</v>
      </c>
      <c r="B16" s="3" t="s">
        <v>33</v>
      </c>
      <c r="C16" s="4" t="s">
        <v>34</v>
      </c>
      <c r="D16" s="5">
        <v>5061000</v>
      </c>
      <c r="E16" s="5">
        <v>5049000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5049000</v>
      </c>
    </row>
    <row r="17" spans="1:12">
      <c r="A17" s="3">
        <v>11</v>
      </c>
      <c r="B17" s="3" t="s">
        <v>35</v>
      </c>
      <c r="C17" s="4" t="s">
        <v>36</v>
      </c>
      <c r="D17" s="5">
        <v>193515000</v>
      </c>
      <c r="E17" s="5">
        <v>193063000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193063000</v>
      </c>
    </row>
    <row r="18" spans="1:12">
      <c r="A18" s="3">
        <v>12</v>
      </c>
      <c r="B18" s="3" t="s">
        <v>37</v>
      </c>
      <c r="C18" s="4" t="s">
        <v>38</v>
      </c>
      <c r="D18" s="5">
        <v>75632000</v>
      </c>
      <c r="E18" s="5">
        <v>75455000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75455000</v>
      </c>
    </row>
    <row r="19" spans="1:12">
      <c r="A19" s="2" t="s">
        <v>39</v>
      </c>
      <c r="B19" s="2"/>
      <c r="C19" s="2"/>
      <c r="D19" s="2">
        <f t="shared" ref="D19:L19" si="0">SUM(D7:D18)</f>
        <v>1051482000</v>
      </c>
      <c r="E19" s="2">
        <f t="shared" si="0"/>
        <v>1028163000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28343000</v>
      </c>
      <c r="K19" s="2">
        <f t="shared" si="0"/>
        <v>-345000</v>
      </c>
      <c r="L19" s="2">
        <f t="shared" si="0"/>
        <v>1056161000</v>
      </c>
    </row>
    <row r="20" spans="1:12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3">
        <v>13</v>
      </c>
      <c r="B21" s="3" t="s">
        <v>41</v>
      </c>
      <c r="C21" s="4" t="s">
        <v>42</v>
      </c>
      <c r="D21" s="5">
        <v>27799000</v>
      </c>
      <c r="E21" s="5">
        <v>27734000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345000</v>
      </c>
      <c r="L21" s="5">
        <v>28079000</v>
      </c>
    </row>
    <row r="22" spans="1:12">
      <c r="A22" s="2" t="s">
        <v>39</v>
      </c>
      <c r="B22" s="2"/>
      <c r="C22" s="2"/>
      <c r="D22" s="2">
        <f t="shared" ref="D22:L22" si="1">SUM(D21:D21)</f>
        <v>27799000</v>
      </c>
      <c r="E22" s="2">
        <f t="shared" si="1"/>
        <v>27734000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345000</v>
      </c>
      <c r="L22" s="2">
        <f t="shared" si="1"/>
        <v>28079000</v>
      </c>
    </row>
    <row r="23" spans="1:12" ht="24.75" customHeight="1">
      <c r="A23" s="6" t="s">
        <v>43</v>
      </c>
      <c r="B23" s="1"/>
      <c r="C23" s="1"/>
      <c r="D23" s="7">
        <f t="shared" ref="D23:L23" si="2">+D19+D22</f>
        <v>1079281000</v>
      </c>
      <c r="E23" s="7">
        <f t="shared" si="2"/>
        <v>1055897000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28343000</v>
      </c>
      <c r="K23" s="7">
        <f t="shared" si="2"/>
        <v>0</v>
      </c>
      <c r="L23" s="7">
        <f t="shared" si="2"/>
        <v>1084240000</v>
      </c>
    </row>
    <row r="25" spans="1:12">
      <c r="A25" s="8" t="s">
        <v>44</v>
      </c>
    </row>
    <row r="26" spans="1:12">
      <c r="A26" s="9" t="s">
        <v>45</v>
      </c>
    </row>
    <row r="27" spans="1:12">
      <c r="A27" s="9" t="s">
        <v>46</v>
      </c>
    </row>
    <row r="29" spans="1:12">
      <c r="A29" s="8" t="s">
        <v>47</v>
      </c>
    </row>
    <row r="30" spans="1:12">
      <c r="A30" s="9" t="s">
        <v>48</v>
      </c>
    </row>
    <row r="31" spans="1:12">
      <c r="A31" s="9" t="s">
        <v>49</v>
      </c>
    </row>
    <row r="32" spans="1:12">
      <c r="A32" s="9" t="s">
        <v>50</v>
      </c>
    </row>
    <row r="33" spans="1:1">
      <c r="A33" s="9" t="s">
        <v>51</v>
      </c>
    </row>
    <row r="34" spans="1:1">
      <c r="A34" s="9" t="s">
        <v>52</v>
      </c>
    </row>
    <row r="35" spans="1:1">
      <c r="A35" s="9" t="s">
        <v>53</v>
      </c>
    </row>
    <row r="37" spans="1:1">
      <c r="A37" s="8" t="s">
        <v>54</v>
      </c>
    </row>
    <row r="38" spans="1:1">
      <c r="A38" s="9" t="s">
        <v>55</v>
      </c>
    </row>
    <row r="39" spans="1:1">
      <c r="A39" s="9" t="s">
        <v>56</v>
      </c>
    </row>
    <row r="40" spans="1:1">
      <c r="A40" s="9" t="s">
        <v>57</v>
      </c>
    </row>
    <row r="41" spans="1:1">
      <c r="A41" s="9" t="s">
        <v>58</v>
      </c>
    </row>
    <row r="42" spans="1:1">
      <c r="A42" s="9" t="s">
        <v>59</v>
      </c>
    </row>
    <row r="43" spans="1:1">
      <c r="A43" s="9" t="s">
        <v>60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3" footer="0.3"/>
  <pageSetup scale="73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2011-10-27T12:27:05Z</cp:lastPrinted>
  <dcterms:created xsi:type="dcterms:W3CDTF">2011-10-25T02:05:38Z</dcterms:created>
  <dcterms:modified xsi:type="dcterms:W3CDTF">2011-10-28T13:00:02Z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