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75" windowWidth="11115" windowHeight="8445"/>
  </bookViews>
  <sheets>
    <sheet name="Program Details" sheetId="1" r:id="rId1"/>
  </sheets>
  <definedNames>
    <definedName name="_xlnm.Print_Titles" localSheetId="0">'Program Details'!$1:$5</definedName>
  </definedNames>
  <calcPr calcId="125725" refMode="R1C1"/>
</workbook>
</file>

<file path=xl/calcChain.xml><?xml version="1.0" encoding="utf-8"?>
<calcChain xmlns="http://schemas.openxmlformats.org/spreadsheetml/2006/main">
  <c r="L80" i="1"/>
  <c r="K80"/>
  <c r="J80"/>
  <c r="I80"/>
  <c r="H80"/>
  <c r="G80"/>
  <c r="F80"/>
  <c r="E80"/>
  <c r="D80"/>
  <c r="L77"/>
  <c r="K77"/>
  <c r="J77"/>
  <c r="I77"/>
  <c r="H77"/>
  <c r="G77"/>
  <c r="F77"/>
  <c r="E77"/>
  <c r="D77"/>
  <c r="L60"/>
  <c r="K60"/>
  <c r="J60"/>
  <c r="I60"/>
  <c r="H60"/>
  <c r="G60"/>
  <c r="F60"/>
  <c r="E60"/>
  <c r="D60"/>
  <c r="L18"/>
  <c r="L81" s="1"/>
  <c r="K18"/>
  <c r="K81" s="1"/>
  <c r="J18"/>
  <c r="J81" s="1"/>
  <c r="I18"/>
  <c r="I81" s="1"/>
  <c r="H18"/>
  <c r="H81" s="1"/>
  <c r="G18"/>
  <c r="G81" s="1"/>
  <c r="F18"/>
  <c r="F81" s="1"/>
  <c r="E18"/>
  <c r="E81" s="1"/>
  <c r="D18"/>
  <c r="D81" s="1"/>
</calcChain>
</file>

<file path=xl/sharedStrings.xml><?xml version="1.0" encoding="utf-8"?>
<sst xmlns="http://schemas.openxmlformats.org/spreadsheetml/2006/main" count="176" uniqueCount="170">
  <si>
    <t>Department of the Air Force</t>
  </si>
  <si>
    <t>PROGRAM DETAILS REPORT</t>
  </si>
  <si>
    <t>BLIN</t>
  </si>
  <si>
    <t>BLII</t>
  </si>
  <si>
    <t>BLII Description</t>
  </si>
  <si>
    <t>Presidents Budget</t>
  </si>
  <si>
    <t>Appropriation</t>
  </si>
  <si>
    <t>Distribution of Congressional Adjustments /1</t>
  </si>
  <si>
    <t>Adjustments Required by Statue 2/</t>
  </si>
  <si>
    <t>Supplemental / Rescissions</t>
  </si>
  <si>
    <t>Cancelled Account Adjustments</t>
  </si>
  <si>
    <t>Above Threshold Reprogramming</t>
  </si>
  <si>
    <t>Below Threshold Reprogramming</t>
  </si>
  <si>
    <t>Net Program</t>
  </si>
  <si>
    <t>BUDGET ACTIVITY 02: Vehicular Equipment</t>
  </si>
  <si>
    <t>821800A</t>
  </si>
  <si>
    <t>Passenger Carrying Vehicle (S6)</t>
  </si>
  <si>
    <t>822230A</t>
  </si>
  <si>
    <t>Family Medium Tactical Vehicle</t>
  </si>
  <si>
    <t>822910A</t>
  </si>
  <si>
    <t>Civil Air Patrol (CAP) Vehicles</t>
  </si>
  <si>
    <t>822990A</t>
  </si>
  <si>
    <t>Items Less Than $5,000,000 (R5)</t>
  </si>
  <si>
    <t>823230A</t>
  </si>
  <si>
    <t>Security and Tactical Vehicles</t>
  </si>
  <si>
    <t>823990A</t>
  </si>
  <si>
    <t>Items Less Than $5,000,000</t>
  </si>
  <si>
    <t>824010A</t>
  </si>
  <si>
    <t>Truck, Crash, P-19</t>
  </si>
  <si>
    <t>825990A</t>
  </si>
  <si>
    <t>826210A</t>
  </si>
  <si>
    <t>Runway Snow Removal and Cleaning Equipment</t>
  </si>
  <si>
    <t>826990A</t>
  </si>
  <si>
    <t>829100A</t>
  </si>
  <si>
    <t>Canceled Account Adjustments</t>
  </si>
  <si>
    <t>BA TOTAL</t>
  </si>
  <si>
    <t>BUDGET ACTIVITY 03: Electronics and Telecommunications Equipment</t>
  </si>
  <si>
    <t>831010A</t>
  </si>
  <si>
    <t>COMSEC Equipment (S1)</t>
  </si>
  <si>
    <t>831970A</t>
  </si>
  <si>
    <t>Modifications (COMSEC)</t>
  </si>
  <si>
    <t>832060A</t>
  </si>
  <si>
    <t>Intelligence Training Equipment</t>
  </si>
  <si>
    <t>832070A</t>
  </si>
  <si>
    <t>Intelligence Comm Equipment (R4)</t>
  </si>
  <si>
    <t>833010A</t>
  </si>
  <si>
    <t>Air Traffic Control/Landing System (ATCALS)</t>
  </si>
  <si>
    <t>833020A</t>
  </si>
  <si>
    <t>National Airspace System</t>
  </si>
  <si>
    <t>833040A</t>
  </si>
  <si>
    <t>Theater Air Control System Improvement</t>
  </si>
  <si>
    <t>833070A</t>
  </si>
  <si>
    <t>Weather Observation/Forecast</t>
  </si>
  <si>
    <t>833140A</t>
  </si>
  <si>
    <t>Strategic Command and Control</t>
  </si>
  <si>
    <t>833160A</t>
  </si>
  <si>
    <t>Cheyenne Mountain Complex</t>
  </si>
  <si>
    <t>833380A</t>
  </si>
  <si>
    <t>TAC SIGNIT Spt</t>
  </si>
  <si>
    <t>833440A</t>
  </si>
  <si>
    <t>Drug Interdiction Program</t>
  </si>
  <si>
    <t>834010A</t>
  </si>
  <si>
    <t>General Information Technology (R1)</t>
  </si>
  <si>
    <t>834040A</t>
  </si>
  <si>
    <t>AF Global Command and Control System (GCCS)</t>
  </si>
  <si>
    <t>834070A</t>
  </si>
  <si>
    <t>Mobility Command &amp; Control Support</t>
  </si>
  <si>
    <t>834130A</t>
  </si>
  <si>
    <t>Air Force Physical Security System</t>
  </si>
  <si>
    <t>834190A</t>
  </si>
  <si>
    <t>Combat Training Ranges</t>
  </si>
  <si>
    <t>834320A</t>
  </si>
  <si>
    <t>C3 Countermeasures</t>
  </si>
  <si>
    <t>834430A</t>
  </si>
  <si>
    <t>GCSS-AF FOS (S3)</t>
  </si>
  <si>
    <t>834520A</t>
  </si>
  <si>
    <t>Theater Battle Management C2 Systems</t>
  </si>
  <si>
    <t>834530A</t>
  </si>
  <si>
    <t>Air Operations Center (AOC)</t>
  </si>
  <si>
    <t>835060A</t>
  </si>
  <si>
    <t>Information Transport</t>
  </si>
  <si>
    <t>835070A</t>
  </si>
  <si>
    <t>Base Information Infrastructure</t>
  </si>
  <si>
    <t>835080A</t>
  </si>
  <si>
    <t>AFNET</t>
  </si>
  <si>
    <t>835090A</t>
  </si>
  <si>
    <t>Voice Systems</t>
  </si>
  <si>
    <t>835140A</t>
  </si>
  <si>
    <t>USCENTCOM</t>
  </si>
  <si>
    <t>836720A</t>
  </si>
  <si>
    <t>Space Based IR (SBIR) Sensor Program - Space</t>
  </si>
  <si>
    <t>836730A</t>
  </si>
  <si>
    <t>NAVSTAR GPS Space</t>
  </si>
  <si>
    <t>836750A</t>
  </si>
  <si>
    <t>NUDET Detection System (NDS) Space</t>
  </si>
  <si>
    <t>836760A</t>
  </si>
  <si>
    <t>AF Satellite Control Network Space</t>
  </si>
  <si>
    <t>836770A</t>
  </si>
  <si>
    <t>Spacelift Range System Space (R1)</t>
  </si>
  <si>
    <t>836780A</t>
  </si>
  <si>
    <t>MILSATCOM Space (S1)(S6)</t>
  </si>
  <si>
    <t>836790A</t>
  </si>
  <si>
    <t>Space Mods Space</t>
  </si>
  <si>
    <t>836810A</t>
  </si>
  <si>
    <t>Counterspace Systems</t>
  </si>
  <si>
    <t>837100A</t>
  </si>
  <si>
    <t>Tactical C-E Equipment</t>
  </si>
  <si>
    <t>837170A</t>
  </si>
  <si>
    <t>Combat Survivor/Evader Locater Radio</t>
  </si>
  <si>
    <t>837190A</t>
  </si>
  <si>
    <t>Radio Equipment</t>
  </si>
  <si>
    <t>837240A</t>
  </si>
  <si>
    <t>CCTV/AudioVisual Equipment</t>
  </si>
  <si>
    <t>837300A</t>
  </si>
  <si>
    <t>Base Communications Infrastructure</t>
  </si>
  <si>
    <t>838010A</t>
  </si>
  <si>
    <t>Comm - Electronics Modifications (S3)</t>
  </si>
  <si>
    <t>BUDGET ACTIVITY 04: Other Base Maintenance and Support Equipment</t>
  </si>
  <si>
    <t>842140A</t>
  </si>
  <si>
    <t>Night Vision Goggles</t>
  </si>
  <si>
    <t>842990A</t>
  </si>
  <si>
    <t>Items Less Than $5,000,000 (S3)</t>
  </si>
  <si>
    <t>843050A</t>
  </si>
  <si>
    <t>Mechanized Material Handling Equipment</t>
  </si>
  <si>
    <t>845010A</t>
  </si>
  <si>
    <t>Base Procured Equipment</t>
  </si>
  <si>
    <t>845100A</t>
  </si>
  <si>
    <t>Contingency Operations</t>
  </si>
  <si>
    <t>845380A</t>
  </si>
  <si>
    <t>Productivity Enhancing Capital Investments</t>
  </si>
  <si>
    <t>845390A</t>
  </si>
  <si>
    <t>Defense Rapids Innovation Program</t>
  </si>
  <si>
    <t>845420A</t>
  </si>
  <si>
    <t>Mobility Equipment</t>
  </si>
  <si>
    <t>845990A</t>
  </si>
  <si>
    <t>846010A</t>
  </si>
  <si>
    <t>Production Activities</t>
  </si>
  <si>
    <t>846070A</t>
  </si>
  <si>
    <t>Defense Airborne Reconnaissance Projects (DARP) RC135</t>
  </si>
  <si>
    <t>846080A</t>
  </si>
  <si>
    <t>Distributed Ground Systems</t>
  </si>
  <si>
    <t>846500A</t>
  </si>
  <si>
    <t>Classified Programs</t>
  </si>
  <si>
    <t>846510A</t>
  </si>
  <si>
    <t>Special Update Program (R1)</t>
  </si>
  <si>
    <t>846570A</t>
  </si>
  <si>
    <t>Defense Space Reconnaissance Program</t>
  </si>
  <si>
    <t>BUDGET ACTIVITY 06: Spares and Repair Parts</t>
  </si>
  <si>
    <t>861900A</t>
  </si>
  <si>
    <t>Spares and Repair Parts (R5)</t>
  </si>
  <si>
    <t>TOTAL PROGRAM</t>
  </si>
  <si>
    <t>* Congressional Special Interest Items:</t>
  </si>
  <si>
    <t>1/  Includes reductions contained in General provisions or in other Acts.</t>
  </si>
  <si>
    <t>2/  Includes those reductions required by statue, such as the Small Business Innovation Research Program and the Small Business Technology Transfer Program.</t>
  </si>
  <si>
    <t>Requirements:</t>
  </si>
  <si>
    <t>1.  Funds required to support an urgent, higher priority, requirement.</t>
  </si>
  <si>
    <t>2.  Funds required for price growth associated with program "X".</t>
  </si>
  <si>
    <t>3.  Funds required to finance additional operational requirements associated with Overseas Contingency Operations (OCO).</t>
  </si>
  <si>
    <t>4.  Funds required to fund operational fielding requirements.</t>
  </si>
  <si>
    <t>5.  Administrative/Technical reprogramming to correct funds alignment for proper execution.</t>
  </si>
  <si>
    <t>6.  Funds are required to continue an effort initiated in a prior year.  (Applies to BTRs utilizing the skip rule, documented in Volume 3, Chapter 6 of the DoD FMR.)</t>
  </si>
  <si>
    <t>Sources:</t>
  </si>
  <si>
    <t>1.  Funds are available because the requirement has been satisfied and funds are available to support higher priority items.</t>
  </si>
  <si>
    <t>2.  Funds are available due to contract savings because costs to procure items were less than budgeted.</t>
  </si>
  <si>
    <t>3.  Funds are available based on current execution of the program and can be reprogrammed with minimal risk to the program</t>
  </si>
  <si>
    <t>4.  Funds are available because of delayed contract award.</t>
  </si>
  <si>
    <t>5.  Funds made available to satisfy higher priority requirement; original requirement fulfillment to be delayed.</t>
  </si>
  <si>
    <t>6.  Administrative/Technical reprogramming to correct funds alignment for proper execution.</t>
  </si>
  <si>
    <t>57__2011 2013 3080 (Other Procurement)</t>
  </si>
  <si>
    <t>As of 30 September 2011</t>
  </si>
</sst>
</file>

<file path=xl/styles.xml><?xml version="1.0" encoding="utf-8"?>
<styleSheet xmlns="http://schemas.openxmlformats.org/spreadsheetml/2006/main">
  <numFmts count="1">
    <numFmt numFmtId="164" formatCode="#,##0.00\ ;[Red]\&lt;#,##0.00\&gt;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</font>
    <font>
      <b/>
      <sz val="8"/>
      <name val="Arial"/>
    </font>
    <font>
      <sz val="10"/>
      <name val="Arial"/>
    </font>
    <font>
      <b/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DB4E3"/>
        <bgColor indexed="64"/>
      </patternFill>
    </fill>
    <fill>
      <patternFill patternType="solid">
        <fgColor rgb="FFC5D9F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9" fillId="33" borderId="18" xfId="0" applyNumberFormat="1" applyFont="1" applyFill="1" applyBorder="1" applyAlignment="1" applyProtection="1">
      <alignment horizontal="center" vertical="center" wrapText="1"/>
    </xf>
    <xf numFmtId="164" fontId="19" fillId="34" borderId="18" xfId="0" applyNumberFormat="1" applyFont="1" applyFill="1" applyBorder="1" applyAlignment="1" applyProtection="1">
      <alignment vertical="top"/>
    </xf>
    <xf numFmtId="0" fontId="18" fillId="0" borderId="18" xfId="0" applyNumberFormat="1" applyFont="1" applyFill="1" applyBorder="1" applyAlignment="1" applyProtection="1">
      <alignment horizontal="center" vertical="top"/>
    </xf>
    <xf numFmtId="0" fontId="18" fillId="0" borderId="18" xfId="0" applyNumberFormat="1" applyFont="1" applyFill="1" applyBorder="1" applyAlignment="1" applyProtection="1">
      <alignment vertical="top"/>
    </xf>
    <xf numFmtId="164" fontId="18" fillId="0" borderId="18" xfId="0" applyNumberFormat="1" applyFont="1" applyFill="1" applyBorder="1" applyAlignment="1" applyProtection="1">
      <alignment vertical="top"/>
    </xf>
    <xf numFmtId="0" fontId="19" fillId="33" borderId="18" xfId="0" applyNumberFormat="1" applyFont="1" applyFill="1" applyBorder="1" applyAlignment="1" applyProtection="1">
      <alignment vertical="center"/>
    </xf>
    <xf numFmtId="164" fontId="19" fillId="33" borderId="18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18" fillId="0" borderId="18" xfId="0" applyNumberFormat="1" applyFont="1" applyFill="1" applyBorder="1" applyAlignment="1" applyProtection="1">
      <alignment vertical="top" wrapText="1"/>
    </xf>
    <xf numFmtId="0" fontId="21" fillId="33" borderId="11" xfId="0" applyNumberFormat="1" applyFont="1" applyFill="1" applyBorder="1" applyAlignment="1" applyProtection="1">
      <alignment horizontal="center" vertical="center"/>
    </xf>
    <xf numFmtId="0" fontId="21" fillId="33" borderId="13" xfId="0" applyNumberFormat="1" applyFont="1" applyFill="1" applyBorder="1" applyAlignment="1" applyProtection="1">
      <alignment horizontal="center" vertical="center"/>
    </xf>
    <xf numFmtId="0" fontId="21" fillId="33" borderId="12" xfId="0" applyNumberFormat="1" applyFont="1" applyFill="1" applyBorder="1" applyAlignment="1" applyProtection="1">
      <alignment horizontal="center" vertical="center"/>
    </xf>
    <xf numFmtId="0" fontId="21" fillId="33" borderId="10" xfId="0" applyNumberFormat="1" applyFont="1" applyFill="1" applyBorder="1" applyAlignment="1" applyProtection="1">
      <alignment horizontal="center" vertical="center"/>
    </xf>
    <xf numFmtId="0" fontId="21" fillId="33" borderId="0" xfId="0" applyNumberFormat="1" applyFont="1" applyFill="1" applyBorder="1" applyAlignment="1" applyProtection="1">
      <alignment horizontal="center" vertical="center"/>
    </xf>
    <xf numFmtId="0" fontId="21" fillId="33" borderId="14" xfId="0" applyNumberFormat="1" applyFont="1" applyFill="1" applyBorder="1" applyAlignment="1" applyProtection="1">
      <alignment horizontal="center" vertical="center"/>
    </xf>
    <xf numFmtId="0" fontId="19" fillId="33" borderId="15" xfId="0" applyNumberFormat="1" applyFont="1" applyFill="1" applyBorder="1" applyAlignment="1" applyProtection="1">
      <alignment horizontal="right" vertical="center"/>
    </xf>
    <xf numFmtId="0" fontId="19" fillId="33" borderId="17" xfId="0" applyNumberFormat="1" applyFont="1" applyFill="1" applyBorder="1" applyAlignment="1" applyProtection="1">
      <alignment horizontal="right" vertical="center"/>
    </xf>
    <xf numFmtId="0" fontId="19" fillId="33" borderId="16" xfId="0" applyNumberFormat="1" applyFont="1" applyFill="1" applyBorder="1" applyAlignment="1" applyProtection="1">
      <alignment horizontal="righ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3"/>
  <sheetViews>
    <sheetView tabSelected="1" zoomScaleNormal="100" workbookViewId="0">
      <pane ySplit="5" topLeftCell="A6" activePane="bottomLeft" state="frozen"/>
      <selection pane="bottomLeft" activeCell="D23" sqref="D23"/>
    </sheetView>
  </sheetViews>
  <sheetFormatPr defaultRowHeight="15"/>
  <cols>
    <col min="1" max="1" width="4.28515625" customWidth="1"/>
    <col min="2" max="2" width="9" customWidth="1"/>
    <col min="3" max="3" width="27.28515625" customWidth="1"/>
    <col min="4" max="5" width="19.7109375" customWidth="1"/>
    <col min="6" max="6" width="15" bestFit="1" customWidth="1"/>
    <col min="7" max="7" width="12.42578125" customWidth="1"/>
    <col min="8" max="8" width="13.42578125" customWidth="1"/>
    <col min="9" max="9" width="13.42578125" bestFit="1" customWidth="1"/>
    <col min="10" max="10" width="17.28515625" customWidth="1"/>
    <col min="11" max="11" width="16.28515625" customWidth="1"/>
    <col min="12" max="12" width="20.5703125" customWidth="1"/>
  </cols>
  <sheetData>
    <row r="1" spans="1:12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</row>
    <row r="2" spans="1:12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6"/>
    </row>
    <row r="3" spans="1:12">
      <c r="A3" s="14" t="s">
        <v>168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6"/>
    </row>
    <row r="4" spans="1:12">
      <c r="A4" s="17" t="s">
        <v>169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9"/>
    </row>
    <row r="5" spans="1:12" ht="42.75" customHeight="1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</row>
    <row r="6" spans="1:12">
      <c r="A6" s="2" t="s">
        <v>14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3">
        <v>1</v>
      </c>
      <c r="B7" s="3" t="s">
        <v>15</v>
      </c>
      <c r="C7" s="10" t="s">
        <v>16</v>
      </c>
      <c r="D7" s="5">
        <v>29207000</v>
      </c>
      <c r="E7" s="5">
        <v>29046000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-250000</v>
      </c>
      <c r="L7" s="5">
        <v>28796000</v>
      </c>
    </row>
    <row r="8" spans="1:12">
      <c r="A8" s="3">
        <v>2</v>
      </c>
      <c r="B8" s="3" t="s">
        <v>17</v>
      </c>
      <c r="C8" s="10" t="s">
        <v>18</v>
      </c>
      <c r="D8" s="5">
        <v>50968000</v>
      </c>
      <c r="E8" s="5">
        <v>42760000</v>
      </c>
      <c r="F8" s="5">
        <v>0</v>
      </c>
      <c r="G8" s="5">
        <v>0</v>
      </c>
      <c r="H8" s="5">
        <v>0</v>
      </c>
      <c r="I8" s="5">
        <v>0</v>
      </c>
      <c r="J8" s="5">
        <v>20000000</v>
      </c>
      <c r="K8" s="5">
        <v>0</v>
      </c>
      <c r="L8" s="5">
        <v>62760000</v>
      </c>
    </row>
    <row r="9" spans="1:12">
      <c r="A9" s="3">
        <v>3</v>
      </c>
      <c r="B9" s="3" t="s">
        <v>19</v>
      </c>
      <c r="C9" s="10" t="s">
        <v>20</v>
      </c>
      <c r="D9" s="5">
        <v>902000</v>
      </c>
      <c r="E9" s="5">
        <v>902000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902000</v>
      </c>
    </row>
    <row r="10" spans="1:12">
      <c r="A10" s="3">
        <v>4</v>
      </c>
      <c r="B10" s="3" t="s">
        <v>21</v>
      </c>
      <c r="C10" s="10" t="s">
        <v>22</v>
      </c>
      <c r="D10" s="5">
        <v>31773000</v>
      </c>
      <c r="E10" s="5">
        <v>31598000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250000</v>
      </c>
      <c r="L10" s="5">
        <v>31848000</v>
      </c>
    </row>
    <row r="11" spans="1:12">
      <c r="A11" s="3">
        <v>5</v>
      </c>
      <c r="B11" s="3" t="s">
        <v>23</v>
      </c>
      <c r="C11" s="10" t="s">
        <v>24</v>
      </c>
      <c r="D11" s="5">
        <v>66407000</v>
      </c>
      <c r="E11" s="5">
        <v>62137000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62137000</v>
      </c>
    </row>
    <row r="12" spans="1:12">
      <c r="A12" s="3">
        <v>6</v>
      </c>
      <c r="B12" s="3" t="s">
        <v>25</v>
      </c>
      <c r="C12" s="10" t="s">
        <v>26</v>
      </c>
      <c r="D12" s="5">
        <v>18358000</v>
      </c>
      <c r="E12" s="5">
        <v>18257000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690000</v>
      </c>
      <c r="L12" s="5">
        <v>18947000</v>
      </c>
    </row>
    <row r="13" spans="1:12">
      <c r="A13" s="3">
        <v>7</v>
      </c>
      <c r="B13" s="3" t="s">
        <v>27</v>
      </c>
      <c r="C13" s="10" t="s">
        <v>28</v>
      </c>
      <c r="D13" s="5">
        <v>26924000</v>
      </c>
      <c r="E13" s="5">
        <v>26775000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26775000</v>
      </c>
    </row>
    <row r="14" spans="1:12">
      <c r="A14" s="3">
        <v>9</v>
      </c>
      <c r="B14" s="3" t="s">
        <v>29</v>
      </c>
      <c r="C14" s="10" t="s">
        <v>26</v>
      </c>
      <c r="D14" s="5">
        <v>14501000</v>
      </c>
      <c r="E14" s="5">
        <v>14421000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14421000</v>
      </c>
    </row>
    <row r="15" spans="1:12" ht="22.5">
      <c r="A15" s="3">
        <v>10</v>
      </c>
      <c r="B15" s="3" t="s">
        <v>30</v>
      </c>
      <c r="C15" s="10" t="s">
        <v>31</v>
      </c>
      <c r="D15" s="5">
        <v>25404000</v>
      </c>
      <c r="E15" s="5">
        <v>25264000</v>
      </c>
      <c r="F15" s="5">
        <v>0</v>
      </c>
      <c r="G15" s="5">
        <v>0</v>
      </c>
      <c r="H15" s="5">
        <v>0</v>
      </c>
      <c r="I15" s="5">
        <v>0</v>
      </c>
      <c r="J15" s="5">
        <v>825000</v>
      </c>
      <c r="K15" s="5">
        <v>0</v>
      </c>
      <c r="L15" s="5">
        <v>26089000</v>
      </c>
    </row>
    <row r="16" spans="1:12">
      <c r="A16" s="3">
        <v>11</v>
      </c>
      <c r="B16" s="3" t="s">
        <v>32</v>
      </c>
      <c r="C16" s="10" t="s">
        <v>26</v>
      </c>
      <c r="D16" s="5">
        <v>55260000</v>
      </c>
      <c r="E16" s="5">
        <v>54954000</v>
      </c>
      <c r="F16" s="5">
        <v>0</v>
      </c>
      <c r="G16" s="5">
        <v>0</v>
      </c>
      <c r="H16" s="5">
        <v>0</v>
      </c>
      <c r="I16" s="5">
        <v>0</v>
      </c>
      <c r="J16" s="5">
        <v>7600000</v>
      </c>
      <c r="K16" s="5">
        <v>-690000</v>
      </c>
      <c r="L16" s="5">
        <v>61864000</v>
      </c>
    </row>
    <row r="17" spans="1:12">
      <c r="A17" s="3"/>
      <c r="B17" s="3" t="s">
        <v>33</v>
      </c>
      <c r="C17" s="10" t="s">
        <v>34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40392</v>
      </c>
      <c r="J17" s="5">
        <v>0</v>
      </c>
      <c r="K17" s="5">
        <v>0</v>
      </c>
      <c r="L17" s="5">
        <v>40392</v>
      </c>
    </row>
    <row r="18" spans="1:12">
      <c r="A18" s="2" t="s">
        <v>35</v>
      </c>
      <c r="B18" s="2"/>
      <c r="C18" s="2"/>
      <c r="D18" s="2">
        <f t="shared" ref="D18:L18" si="0">SUM(D7:D17)</f>
        <v>319704000</v>
      </c>
      <c r="E18" s="2">
        <f t="shared" si="0"/>
        <v>306114000</v>
      </c>
      <c r="F18" s="2">
        <f t="shared" si="0"/>
        <v>0</v>
      </c>
      <c r="G18" s="2">
        <f t="shared" si="0"/>
        <v>0</v>
      </c>
      <c r="H18" s="2">
        <f t="shared" si="0"/>
        <v>0</v>
      </c>
      <c r="I18" s="2">
        <f t="shared" si="0"/>
        <v>40392</v>
      </c>
      <c r="J18" s="2">
        <f t="shared" si="0"/>
        <v>28425000</v>
      </c>
      <c r="K18" s="2">
        <f t="shared" si="0"/>
        <v>0</v>
      </c>
      <c r="L18" s="2">
        <f t="shared" si="0"/>
        <v>334579392</v>
      </c>
    </row>
    <row r="19" spans="1:12">
      <c r="A19" s="2" t="s">
        <v>36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>
      <c r="A20" s="3">
        <v>13</v>
      </c>
      <c r="B20" s="3" t="s">
        <v>37</v>
      </c>
      <c r="C20" s="10" t="s">
        <v>38</v>
      </c>
      <c r="D20" s="5">
        <v>216381000</v>
      </c>
      <c r="E20" s="5">
        <v>179385000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-12700000</v>
      </c>
      <c r="L20" s="5">
        <v>166685000</v>
      </c>
    </row>
    <row r="21" spans="1:12">
      <c r="A21" s="3">
        <v>14</v>
      </c>
      <c r="B21" s="3" t="s">
        <v>39</v>
      </c>
      <c r="C21" s="10" t="s">
        <v>40</v>
      </c>
      <c r="D21" s="5">
        <v>1582000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</row>
    <row r="22" spans="1:12">
      <c r="A22" s="3">
        <v>15</v>
      </c>
      <c r="B22" s="3" t="s">
        <v>41</v>
      </c>
      <c r="C22" s="10" t="s">
        <v>42</v>
      </c>
      <c r="D22" s="5">
        <v>2634000</v>
      </c>
      <c r="E22" s="5">
        <v>2619000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2619000</v>
      </c>
    </row>
    <row r="23" spans="1:12">
      <c r="A23" s="3">
        <v>16</v>
      </c>
      <c r="B23" s="3" t="s">
        <v>43</v>
      </c>
      <c r="C23" s="10" t="s">
        <v>44</v>
      </c>
      <c r="D23" s="5">
        <v>32085000</v>
      </c>
      <c r="E23" s="5">
        <v>31916000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711000</v>
      </c>
      <c r="L23" s="5">
        <v>32627000</v>
      </c>
    </row>
    <row r="24" spans="1:12" ht="22.5">
      <c r="A24" s="3">
        <v>17</v>
      </c>
      <c r="B24" s="3" t="s">
        <v>45</v>
      </c>
      <c r="C24" s="10" t="s">
        <v>46</v>
      </c>
      <c r="D24" s="5">
        <v>6517000</v>
      </c>
      <c r="E24" s="5">
        <v>6481000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6481000</v>
      </c>
    </row>
    <row r="25" spans="1:12">
      <c r="A25" s="3">
        <v>18</v>
      </c>
      <c r="B25" s="3" t="s">
        <v>47</v>
      </c>
      <c r="C25" s="10" t="s">
        <v>48</v>
      </c>
      <c r="D25" s="5">
        <v>112056000</v>
      </c>
      <c r="E25" s="5">
        <v>88449000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88449000</v>
      </c>
    </row>
    <row r="26" spans="1:12" ht="22.5">
      <c r="A26" s="3">
        <v>19</v>
      </c>
      <c r="B26" s="3" t="s">
        <v>49</v>
      </c>
      <c r="C26" s="10" t="s">
        <v>50</v>
      </c>
      <c r="D26" s="5">
        <v>59680000</v>
      </c>
      <c r="E26" s="5">
        <v>59374000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59374000</v>
      </c>
    </row>
    <row r="27" spans="1:12">
      <c r="A27" s="3">
        <v>20</v>
      </c>
      <c r="B27" s="3" t="s">
        <v>51</v>
      </c>
      <c r="C27" s="10" t="s">
        <v>52</v>
      </c>
      <c r="D27" s="5">
        <v>21018000</v>
      </c>
      <c r="E27" s="5">
        <v>17945000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17945000</v>
      </c>
    </row>
    <row r="28" spans="1:12">
      <c r="A28" s="3">
        <v>21</v>
      </c>
      <c r="B28" s="3" t="s">
        <v>53</v>
      </c>
      <c r="C28" s="10" t="s">
        <v>54</v>
      </c>
      <c r="D28" s="5">
        <v>28164000</v>
      </c>
      <c r="E28" s="5">
        <v>28008000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28008000</v>
      </c>
    </row>
    <row r="29" spans="1:12">
      <c r="A29" s="3">
        <v>22</v>
      </c>
      <c r="B29" s="3" t="s">
        <v>55</v>
      </c>
      <c r="C29" s="10" t="s">
        <v>56</v>
      </c>
      <c r="D29" s="5">
        <v>18416000</v>
      </c>
      <c r="E29" s="5">
        <v>15629000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15629000</v>
      </c>
    </row>
    <row r="30" spans="1:12">
      <c r="A30" s="3">
        <v>23</v>
      </c>
      <c r="B30" s="3" t="s">
        <v>57</v>
      </c>
      <c r="C30" s="10" t="s">
        <v>58</v>
      </c>
      <c r="D30" s="5">
        <v>377000</v>
      </c>
      <c r="E30" s="5">
        <v>375000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375000</v>
      </c>
    </row>
    <row r="31" spans="1:12">
      <c r="A31" s="3"/>
      <c r="B31" s="3" t="s">
        <v>59</v>
      </c>
      <c r="C31" s="10" t="s">
        <v>60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7109000</v>
      </c>
      <c r="K31" s="5">
        <v>0</v>
      </c>
      <c r="L31" s="5">
        <v>7109000</v>
      </c>
    </row>
    <row r="32" spans="1:12">
      <c r="A32" s="3">
        <v>25</v>
      </c>
      <c r="B32" s="3" t="s">
        <v>61</v>
      </c>
      <c r="C32" s="10" t="s">
        <v>62</v>
      </c>
      <c r="D32" s="5">
        <v>74285000</v>
      </c>
      <c r="E32" s="5">
        <v>73875000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2800000</v>
      </c>
      <c r="L32" s="5">
        <v>76675000</v>
      </c>
    </row>
    <row r="33" spans="1:12" ht="22.5">
      <c r="A33" s="3">
        <v>26</v>
      </c>
      <c r="B33" s="3" t="s">
        <v>63</v>
      </c>
      <c r="C33" s="10" t="s">
        <v>64</v>
      </c>
      <c r="D33" s="5">
        <v>9210000</v>
      </c>
      <c r="E33" s="5">
        <v>9159000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9159000</v>
      </c>
    </row>
    <row r="34" spans="1:12">
      <c r="A34" s="3">
        <v>27</v>
      </c>
      <c r="B34" s="3" t="s">
        <v>65</v>
      </c>
      <c r="C34" s="10" t="s">
        <v>66</v>
      </c>
      <c r="D34" s="5">
        <v>8688000</v>
      </c>
      <c r="E34" s="5">
        <v>7347000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7347000</v>
      </c>
    </row>
    <row r="35" spans="1:12">
      <c r="A35" s="3">
        <v>28</v>
      </c>
      <c r="B35" s="3" t="s">
        <v>67</v>
      </c>
      <c r="C35" s="10" t="s">
        <v>68</v>
      </c>
      <c r="D35" s="5">
        <v>105381000</v>
      </c>
      <c r="E35" s="5">
        <v>104833000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104833000</v>
      </c>
    </row>
    <row r="36" spans="1:12">
      <c r="A36" s="3">
        <v>29</v>
      </c>
      <c r="B36" s="3" t="s">
        <v>69</v>
      </c>
      <c r="C36" s="10" t="s">
        <v>70</v>
      </c>
      <c r="D36" s="5">
        <v>29637000</v>
      </c>
      <c r="E36" s="5">
        <v>49363000</v>
      </c>
      <c r="F36" s="5">
        <v>0</v>
      </c>
      <c r="G36" s="5">
        <v>0</v>
      </c>
      <c r="H36" s="5">
        <v>0</v>
      </c>
      <c r="I36" s="5">
        <v>0</v>
      </c>
      <c r="J36" s="5">
        <v>37500000</v>
      </c>
      <c r="K36" s="5">
        <v>0</v>
      </c>
      <c r="L36" s="5">
        <v>86863000</v>
      </c>
    </row>
    <row r="37" spans="1:12">
      <c r="A37" s="3">
        <v>30</v>
      </c>
      <c r="B37" s="3" t="s">
        <v>71</v>
      </c>
      <c r="C37" s="10" t="s">
        <v>72</v>
      </c>
      <c r="D37" s="5">
        <v>11112000</v>
      </c>
      <c r="E37" s="5">
        <v>11051000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11051000</v>
      </c>
    </row>
    <row r="38" spans="1:12">
      <c r="A38" s="3">
        <v>31</v>
      </c>
      <c r="B38" s="3" t="s">
        <v>73</v>
      </c>
      <c r="C38" s="10" t="s">
        <v>74</v>
      </c>
      <c r="D38" s="5">
        <v>53349000</v>
      </c>
      <c r="E38" s="5">
        <v>31162000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-6232000</v>
      </c>
      <c r="L38" s="5">
        <v>24930000</v>
      </c>
    </row>
    <row r="39" spans="1:12" ht="22.5">
      <c r="A39" s="3">
        <v>32</v>
      </c>
      <c r="B39" s="3" t="s">
        <v>75</v>
      </c>
      <c r="C39" s="10" t="s">
        <v>76</v>
      </c>
      <c r="D39" s="5">
        <v>20525000</v>
      </c>
      <c r="E39" s="5">
        <v>20412000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20412000</v>
      </c>
    </row>
    <row r="40" spans="1:12">
      <c r="A40" s="3">
        <v>33</v>
      </c>
      <c r="B40" s="3" t="s">
        <v>77</v>
      </c>
      <c r="C40" s="10" t="s">
        <v>78</v>
      </c>
      <c r="D40" s="5">
        <v>58284000</v>
      </c>
      <c r="E40" s="5">
        <v>38321000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38321000</v>
      </c>
    </row>
    <row r="41" spans="1:12">
      <c r="A41" s="3">
        <v>34</v>
      </c>
      <c r="B41" s="3" t="s">
        <v>79</v>
      </c>
      <c r="C41" s="10" t="s">
        <v>80</v>
      </c>
      <c r="D41" s="5">
        <v>101993000</v>
      </c>
      <c r="E41" s="5">
        <v>56678000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56678000</v>
      </c>
    </row>
    <row r="42" spans="1:12">
      <c r="A42" s="3">
        <v>35</v>
      </c>
      <c r="B42" s="3" t="s">
        <v>81</v>
      </c>
      <c r="C42" s="10" t="s">
        <v>82</v>
      </c>
      <c r="D42" s="5">
        <v>193830000</v>
      </c>
      <c r="E42" s="5">
        <v>113201000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113201000</v>
      </c>
    </row>
    <row r="43" spans="1:12">
      <c r="A43" s="3">
        <v>36</v>
      </c>
      <c r="B43" s="3" t="s">
        <v>83</v>
      </c>
      <c r="C43" s="10" t="s">
        <v>84</v>
      </c>
      <c r="D43" s="5">
        <v>151643000</v>
      </c>
      <c r="E43" s="5">
        <v>91137000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91137000</v>
      </c>
    </row>
    <row r="44" spans="1:12">
      <c r="A44" s="3">
        <v>37</v>
      </c>
      <c r="B44" s="3" t="s">
        <v>85</v>
      </c>
      <c r="C44" s="10" t="s">
        <v>86</v>
      </c>
      <c r="D44" s="5">
        <v>25399000</v>
      </c>
      <c r="E44" s="5">
        <v>15314000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15314000</v>
      </c>
    </row>
    <row r="45" spans="1:12">
      <c r="A45" s="3">
        <v>38</v>
      </c>
      <c r="B45" s="3" t="s">
        <v>87</v>
      </c>
      <c r="C45" s="10" t="s">
        <v>88</v>
      </c>
      <c r="D45" s="5">
        <v>64804000</v>
      </c>
      <c r="E45" s="5">
        <v>64605000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64605000</v>
      </c>
    </row>
    <row r="46" spans="1:12" ht="22.5">
      <c r="A46" s="3">
        <v>39</v>
      </c>
      <c r="B46" s="3" t="s">
        <v>89</v>
      </c>
      <c r="C46" s="10" t="s">
        <v>90</v>
      </c>
      <c r="D46" s="5">
        <v>24804000</v>
      </c>
      <c r="E46" s="5">
        <v>24667000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24667000</v>
      </c>
    </row>
    <row r="47" spans="1:12">
      <c r="A47" s="3">
        <v>40</v>
      </c>
      <c r="B47" s="3" t="s">
        <v>91</v>
      </c>
      <c r="C47" s="10" t="s">
        <v>92</v>
      </c>
      <c r="D47" s="5">
        <v>5279000</v>
      </c>
      <c r="E47" s="5">
        <v>5250000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5250000</v>
      </c>
    </row>
    <row r="48" spans="1:12" ht="22.5">
      <c r="A48" s="3">
        <v>41</v>
      </c>
      <c r="B48" s="3" t="s">
        <v>93</v>
      </c>
      <c r="C48" s="10" t="s">
        <v>94</v>
      </c>
      <c r="D48" s="5">
        <v>5926000</v>
      </c>
      <c r="E48" s="5">
        <v>5893000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5893000</v>
      </c>
    </row>
    <row r="49" spans="1:12">
      <c r="A49" s="3">
        <v>42</v>
      </c>
      <c r="B49" s="3" t="s">
        <v>95</v>
      </c>
      <c r="C49" s="10" t="s">
        <v>96</v>
      </c>
      <c r="D49" s="5">
        <v>60383000</v>
      </c>
      <c r="E49" s="5">
        <v>60050000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60050000</v>
      </c>
    </row>
    <row r="50" spans="1:12">
      <c r="A50" s="3">
        <v>43</v>
      </c>
      <c r="B50" s="3" t="s">
        <v>97</v>
      </c>
      <c r="C50" s="10" t="s">
        <v>98</v>
      </c>
      <c r="D50" s="5">
        <v>91004000</v>
      </c>
      <c r="E50" s="5">
        <v>90501000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12700000</v>
      </c>
      <c r="L50" s="5">
        <v>103201000</v>
      </c>
    </row>
    <row r="51" spans="1:12">
      <c r="A51" s="3">
        <v>44</v>
      </c>
      <c r="B51" s="3" t="s">
        <v>99</v>
      </c>
      <c r="C51" s="10" t="s">
        <v>100</v>
      </c>
      <c r="D51" s="5">
        <v>225845000</v>
      </c>
      <c r="E51" s="5">
        <v>193964000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-5800000</v>
      </c>
      <c r="L51" s="5">
        <v>188164000</v>
      </c>
    </row>
    <row r="52" spans="1:12">
      <c r="A52" s="3">
        <v>45</v>
      </c>
      <c r="B52" s="3" t="s">
        <v>101</v>
      </c>
      <c r="C52" s="10" t="s">
        <v>102</v>
      </c>
      <c r="D52" s="5">
        <v>18384000</v>
      </c>
      <c r="E52" s="5">
        <v>18282000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18282000</v>
      </c>
    </row>
    <row r="53" spans="1:12">
      <c r="A53" s="3">
        <v>46</v>
      </c>
      <c r="B53" s="3" t="s">
        <v>103</v>
      </c>
      <c r="C53" s="10" t="s">
        <v>104</v>
      </c>
      <c r="D53" s="5">
        <v>27001000</v>
      </c>
      <c r="E53" s="5">
        <v>26897000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26897000</v>
      </c>
    </row>
    <row r="54" spans="1:12">
      <c r="A54" s="3">
        <v>47</v>
      </c>
      <c r="B54" s="3" t="s">
        <v>105</v>
      </c>
      <c r="C54" s="10" t="s">
        <v>106</v>
      </c>
      <c r="D54" s="5">
        <v>270692000</v>
      </c>
      <c r="E54" s="5">
        <v>244205000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244205000</v>
      </c>
    </row>
    <row r="55" spans="1:12" ht="22.5">
      <c r="A55" s="3">
        <v>48</v>
      </c>
      <c r="B55" s="3" t="s">
        <v>107</v>
      </c>
      <c r="C55" s="10" t="s">
        <v>108</v>
      </c>
      <c r="D55" s="5">
        <v>34925000</v>
      </c>
      <c r="E55" s="5">
        <v>34732000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34732000</v>
      </c>
    </row>
    <row r="56" spans="1:12">
      <c r="A56" s="3">
        <v>49</v>
      </c>
      <c r="B56" s="3" t="s">
        <v>109</v>
      </c>
      <c r="C56" s="10" t="s">
        <v>110</v>
      </c>
      <c r="D56" s="5">
        <v>14541000</v>
      </c>
      <c r="E56" s="5">
        <v>7002000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7002000</v>
      </c>
    </row>
    <row r="57" spans="1:12">
      <c r="A57" s="3">
        <v>50</v>
      </c>
      <c r="B57" s="3" t="s">
        <v>111</v>
      </c>
      <c r="C57" s="10" t="s">
        <v>112</v>
      </c>
      <c r="D57" s="5">
        <v>11613000</v>
      </c>
      <c r="E57" s="5">
        <v>11549000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11549000</v>
      </c>
    </row>
    <row r="58" spans="1:12">
      <c r="A58" s="3">
        <v>51</v>
      </c>
      <c r="B58" s="3" t="s">
        <v>113</v>
      </c>
      <c r="C58" s="10" t="s">
        <v>114</v>
      </c>
      <c r="D58" s="5">
        <v>108308000</v>
      </c>
      <c r="E58" s="5">
        <v>107710000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107710000</v>
      </c>
    </row>
    <row r="59" spans="1:12" ht="22.5">
      <c r="A59" s="3">
        <v>52</v>
      </c>
      <c r="B59" s="3" t="s">
        <v>115</v>
      </c>
      <c r="C59" s="10" t="s">
        <v>116</v>
      </c>
      <c r="D59" s="5">
        <v>74826000</v>
      </c>
      <c r="E59" s="5">
        <v>68629000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-711000</v>
      </c>
      <c r="L59" s="5">
        <v>67918000</v>
      </c>
    </row>
    <row r="60" spans="1:12">
      <c r="A60" s="2" t="s">
        <v>35</v>
      </c>
      <c r="B60" s="2"/>
      <c r="C60" s="2"/>
      <c r="D60" s="2">
        <f t="shared" ref="D60:L60" si="1">SUM(D20:D59)</f>
        <v>2380581000</v>
      </c>
      <c r="E60" s="2">
        <f t="shared" si="1"/>
        <v>2015970000</v>
      </c>
      <c r="F60" s="2">
        <f t="shared" si="1"/>
        <v>0</v>
      </c>
      <c r="G60" s="2">
        <f t="shared" si="1"/>
        <v>0</v>
      </c>
      <c r="H60" s="2">
        <f t="shared" si="1"/>
        <v>0</v>
      </c>
      <c r="I60" s="2">
        <f t="shared" si="1"/>
        <v>0</v>
      </c>
      <c r="J60" s="2">
        <f t="shared" si="1"/>
        <v>44609000</v>
      </c>
      <c r="K60" s="2">
        <f t="shared" si="1"/>
        <v>-9232000</v>
      </c>
      <c r="L60" s="2">
        <f t="shared" si="1"/>
        <v>2051347000</v>
      </c>
    </row>
    <row r="61" spans="1:12">
      <c r="A61" s="2" t="s">
        <v>117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>
      <c r="A62" s="3">
        <v>53</v>
      </c>
      <c r="B62" s="3" t="s">
        <v>118</v>
      </c>
      <c r="C62" s="10" t="s">
        <v>119</v>
      </c>
      <c r="D62" s="5">
        <v>25306000</v>
      </c>
      <c r="E62" s="5">
        <v>18926000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18926000</v>
      </c>
    </row>
    <row r="63" spans="1:12">
      <c r="A63" s="3">
        <v>54</v>
      </c>
      <c r="B63" s="3" t="s">
        <v>120</v>
      </c>
      <c r="C63" s="10" t="s">
        <v>121</v>
      </c>
      <c r="D63" s="5">
        <v>14292000</v>
      </c>
      <c r="E63" s="5">
        <v>14213000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-395000</v>
      </c>
      <c r="L63" s="5">
        <v>13818000</v>
      </c>
    </row>
    <row r="64" spans="1:12" ht="22.5">
      <c r="A64" s="3">
        <v>55</v>
      </c>
      <c r="B64" s="3" t="s">
        <v>122</v>
      </c>
      <c r="C64" s="10" t="s">
        <v>123</v>
      </c>
      <c r="D64" s="5">
        <v>12853000</v>
      </c>
      <c r="E64" s="5">
        <v>12782000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12782000</v>
      </c>
    </row>
    <row r="65" spans="1:12">
      <c r="A65" s="3">
        <v>56</v>
      </c>
      <c r="B65" s="3" t="s">
        <v>124</v>
      </c>
      <c r="C65" s="10" t="s">
        <v>125</v>
      </c>
      <c r="D65" s="5">
        <v>13858000</v>
      </c>
      <c r="E65" s="5">
        <v>13832000</v>
      </c>
      <c r="F65" s="5">
        <v>0</v>
      </c>
      <c r="G65" s="5">
        <v>0</v>
      </c>
      <c r="H65" s="5">
        <v>0</v>
      </c>
      <c r="I65" s="5">
        <v>0</v>
      </c>
      <c r="J65" s="5">
        <v>-7600000</v>
      </c>
      <c r="K65" s="5">
        <v>0</v>
      </c>
      <c r="L65" s="5">
        <v>6232000</v>
      </c>
    </row>
    <row r="66" spans="1:12">
      <c r="A66" s="3">
        <v>57</v>
      </c>
      <c r="B66" s="3" t="s">
        <v>126</v>
      </c>
      <c r="C66" s="10" t="s">
        <v>127</v>
      </c>
      <c r="D66" s="5">
        <v>45149000</v>
      </c>
      <c r="E66" s="5">
        <v>43799000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43799000</v>
      </c>
    </row>
    <row r="67" spans="1:12" ht="22.5">
      <c r="A67" s="3">
        <v>58</v>
      </c>
      <c r="B67" s="3" t="s">
        <v>128</v>
      </c>
      <c r="C67" s="10" t="s">
        <v>129</v>
      </c>
      <c r="D67" s="5">
        <v>1879000</v>
      </c>
      <c r="E67" s="5">
        <v>1869000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1869000</v>
      </c>
    </row>
    <row r="68" spans="1:12">
      <c r="A68" s="3"/>
      <c r="B68" s="3" t="s">
        <v>130</v>
      </c>
      <c r="C68" s="10" t="s">
        <v>131</v>
      </c>
      <c r="D68" s="5">
        <v>0</v>
      </c>
      <c r="E68" s="5">
        <v>14916000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14916000</v>
      </c>
    </row>
    <row r="69" spans="1:12">
      <c r="A69" s="3">
        <v>59</v>
      </c>
      <c r="B69" s="3" t="s">
        <v>132</v>
      </c>
      <c r="C69" s="10" t="s">
        <v>133</v>
      </c>
      <c r="D69" s="5">
        <v>55146000</v>
      </c>
      <c r="E69" s="5">
        <v>54933000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54933000</v>
      </c>
    </row>
    <row r="70" spans="1:12">
      <c r="A70" s="3">
        <v>60</v>
      </c>
      <c r="B70" s="3" t="s">
        <v>134</v>
      </c>
      <c r="C70" s="10" t="s">
        <v>26</v>
      </c>
      <c r="D70" s="5">
        <v>4989000</v>
      </c>
      <c r="E70" s="5">
        <v>4961000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4961000</v>
      </c>
    </row>
    <row r="71" spans="1:12">
      <c r="A71" s="3">
        <v>999</v>
      </c>
      <c r="B71" s="3" t="s">
        <v>135</v>
      </c>
      <c r="C71" s="10" t="s">
        <v>136</v>
      </c>
      <c r="D71" s="5">
        <v>60891000</v>
      </c>
      <c r="E71" s="5">
        <v>60555000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60555000</v>
      </c>
    </row>
    <row r="72" spans="1:12" ht="22.5">
      <c r="A72" s="3">
        <v>62</v>
      </c>
      <c r="B72" s="3" t="s">
        <v>137</v>
      </c>
      <c r="C72" s="10" t="s">
        <v>138</v>
      </c>
      <c r="D72" s="5">
        <v>23296000</v>
      </c>
      <c r="E72" s="5">
        <v>23167000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23167000</v>
      </c>
    </row>
    <row r="73" spans="1:12">
      <c r="A73" s="3">
        <v>63</v>
      </c>
      <c r="B73" s="3" t="s">
        <v>139</v>
      </c>
      <c r="C73" s="10" t="s">
        <v>140</v>
      </c>
      <c r="D73" s="5">
        <v>271015000</v>
      </c>
      <c r="E73" s="5">
        <v>262557000</v>
      </c>
      <c r="F73" s="5">
        <v>0</v>
      </c>
      <c r="G73" s="5">
        <v>0</v>
      </c>
      <c r="H73" s="5">
        <v>0</v>
      </c>
      <c r="I73" s="5">
        <v>-40392</v>
      </c>
      <c r="J73" s="5">
        <v>12600000</v>
      </c>
      <c r="K73" s="5">
        <v>0</v>
      </c>
      <c r="L73" s="5">
        <v>275116608</v>
      </c>
    </row>
    <row r="74" spans="1:12">
      <c r="A74" s="3">
        <v>999</v>
      </c>
      <c r="B74" s="3" t="s">
        <v>141</v>
      </c>
      <c r="C74" s="10" t="s">
        <v>142</v>
      </c>
      <c r="D74" s="5">
        <v>16933920000</v>
      </c>
      <c r="E74" s="5">
        <v>16988519000</v>
      </c>
      <c r="F74" s="5">
        <v>0</v>
      </c>
      <c r="G74" s="5">
        <v>0</v>
      </c>
      <c r="H74" s="5">
        <v>0</v>
      </c>
      <c r="I74" s="5">
        <v>0</v>
      </c>
      <c r="J74" s="5">
        <v>-56149000</v>
      </c>
      <c r="K74" s="5">
        <v>0</v>
      </c>
      <c r="L74" s="5">
        <v>16932370000</v>
      </c>
    </row>
    <row r="75" spans="1:12">
      <c r="A75" s="3">
        <v>65</v>
      </c>
      <c r="B75" s="3" t="s">
        <v>143</v>
      </c>
      <c r="C75" s="10" t="s">
        <v>144</v>
      </c>
      <c r="D75" s="5">
        <v>489680000</v>
      </c>
      <c r="E75" s="5">
        <v>437252000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6627000</v>
      </c>
      <c r="L75" s="5">
        <v>443879000</v>
      </c>
    </row>
    <row r="76" spans="1:12" ht="22.5">
      <c r="A76" s="3">
        <v>66</v>
      </c>
      <c r="B76" s="3" t="s">
        <v>145</v>
      </c>
      <c r="C76" s="10" t="s">
        <v>146</v>
      </c>
      <c r="D76" s="5">
        <v>42368000</v>
      </c>
      <c r="E76" s="5">
        <v>42188000</v>
      </c>
      <c r="F76" s="5">
        <v>0</v>
      </c>
      <c r="G76" s="5">
        <v>0</v>
      </c>
      <c r="H76" s="5">
        <v>0</v>
      </c>
      <c r="I76" s="5">
        <v>0</v>
      </c>
      <c r="J76" s="5">
        <v>12210000</v>
      </c>
      <c r="K76" s="5">
        <v>0</v>
      </c>
      <c r="L76" s="5">
        <v>54398000</v>
      </c>
    </row>
    <row r="77" spans="1:12">
      <c r="A77" s="2" t="s">
        <v>35</v>
      </c>
      <c r="B77" s="2"/>
      <c r="C77" s="2"/>
      <c r="D77" s="2">
        <f t="shared" ref="D77:L77" si="2">SUM(D62:D76)</f>
        <v>17994642000</v>
      </c>
      <c r="E77" s="2">
        <f t="shared" si="2"/>
        <v>17994469000</v>
      </c>
      <c r="F77" s="2">
        <f t="shared" si="2"/>
        <v>0</v>
      </c>
      <c r="G77" s="2">
        <f t="shared" si="2"/>
        <v>0</v>
      </c>
      <c r="H77" s="2">
        <f t="shared" si="2"/>
        <v>0</v>
      </c>
      <c r="I77" s="2">
        <f t="shared" si="2"/>
        <v>-40392</v>
      </c>
      <c r="J77" s="2">
        <f t="shared" si="2"/>
        <v>-38939000</v>
      </c>
      <c r="K77" s="2">
        <f t="shared" si="2"/>
        <v>6232000</v>
      </c>
      <c r="L77" s="2">
        <f t="shared" si="2"/>
        <v>17961721608</v>
      </c>
    </row>
    <row r="78" spans="1:12">
      <c r="A78" s="2" t="s">
        <v>147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>
      <c r="A79" s="3">
        <v>70</v>
      </c>
      <c r="B79" s="3" t="s">
        <v>148</v>
      </c>
      <c r="C79" s="4" t="s">
        <v>149</v>
      </c>
      <c r="D79" s="5">
        <v>19046000</v>
      </c>
      <c r="E79" s="5">
        <v>18941000</v>
      </c>
      <c r="F79" s="5">
        <v>0</v>
      </c>
      <c r="G79" s="5">
        <v>0</v>
      </c>
      <c r="H79" s="5">
        <v>0</v>
      </c>
      <c r="I79" s="5">
        <v>0</v>
      </c>
      <c r="J79" s="5">
        <v>5000000</v>
      </c>
      <c r="K79" s="5">
        <v>3000000</v>
      </c>
      <c r="L79" s="5">
        <v>26941000</v>
      </c>
    </row>
    <row r="80" spans="1:12">
      <c r="A80" s="2" t="s">
        <v>35</v>
      </c>
      <c r="B80" s="2"/>
      <c r="C80" s="2"/>
      <c r="D80" s="2">
        <f t="shared" ref="D80:L80" si="3">SUM(D79:D79)</f>
        <v>19046000</v>
      </c>
      <c r="E80" s="2">
        <f t="shared" si="3"/>
        <v>18941000</v>
      </c>
      <c r="F80" s="2">
        <f t="shared" si="3"/>
        <v>0</v>
      </c>
      <c r="G80" s="2">
        <f t="shared" si="3"/>
        <v>0</v>
      </c>
      <c r="H80" s="2">
        <f t="shared" si="3"/>
        <v>0</v>
      </c>
      <c r="I80" s="2">
        <f t="shared" si="3"/>
        <v>0</v>
      </c>
      <c r="J80" s="2">
        <f t="shared" si="3"/>
        <v>5000000</v>
      </c>
      <c r="K80" s="2">
        <f t="shared" si="3"/>
        <v>3000000</v>
      </c>
      <c r="L80" s="2">
        <f t="shared" si="3"/>
        <v>26941000</v>
      </c>
    </row>
    <row r="81" spans="1:12" ht="24.75" customHeight="1">
      <c r="A81" s="6" t="s">
        <v>150</v>
      </c>
      <c r="B81" s="1"/>
      <c r="C81" s="1"/>
      <c r="D81" s="7">
        <f t="shared" ref="D81:L81" si="4">+D18+D60+D77+D80</f>
        <v>20713973000</v>
      </c>
      <c r="E81" s="7">
        <f t="shared" si="4"/>
        <v>20335494000</v>
      </c>
      <c r="F81" s="7">
        <f t="shared" si="4"/>
        <v>0</v>
      </c>
      <c r="G81" s="7">
        <f t="shared" si="4"/>
        <v>0</v>
      </c>
      <c r="H81" s="7">
        <f t="shared" si="4"/>
        <v>0</v>
      </c>
      <c r="I81" s="7">
        <f t="shared" si="4"/>
        <v>0</v>
      </c>
      <c r="J81" s="7">
        <f t="shared" si="4"/>
        <v>39095000</v>
      </c>
      <c r="K81" s="7">
        <f t="shared" si="4"/>
        <v>0</v>
      </c>
      <c r="L81" s="7">
        <f t="shared" si="4"/>
        <v>20374589000</v>
      </c>
    </row>
    <row r="84" spans="1:12">
      <c r="A84" s="8" t="s">
        <v>151</v>
      </c>
    </row>
    <row r="85" spans="1:12">
      <c r="A85" s="9" t="s">
        <v>152</v>
      </c>
    </row>
    <row r="86" spans="1:12">
      <c r="A86" s="9" t="s">
        <v>153</v>
      </c>
    </row>
    <row r="87" spans="1:12">
      <c r="A87" s="9"/>
    </row>
    <row r="89" spans="1:12">
      <c r="A89" s="8" t="s">
        <v>154</v>
      </c>
    </row>
    <row r="90" spans="1:12">
      <c r="A90" s="9" t="s">
        <v>155</v>
      </c>
    </row>
    <row r="91" spans="1:12">
      <c r="A91" s="9" t="s">
        <v>156</v>
      </c>
    </row>
    <row r="92" spans="1:12">
      <c r="A92" s="9" t="s">
        <v>157</v>
      </c>
    </row>
    <row r="93" spans="1:12">
      <c r="A93" s="9" t="s">
        <v>158</v>
      </c>
    </row>
    <row r="94" spans="1:12">
      <c r="A94" s="9" t="s">
        <v>159</v>
      </c>
    </row>
    <row r="95" spans="1:12">
      <c r="A95" s="9" t="s">
        <v>160</v>
      </c>
    </row>
    <row r="97" spans="1:1">
      <c r="A97" s="8" t="s">
        <v>161</v>
      </c>
    </row>
    <row r="98" spans="1:1">
      <c r="A98" s="9" t="s">
        <v>162</v>
      </c>
    </row>
    <row r="99" spans="1:1">
      <c r="A99" s="9" t="s">
        <v>163</v>
      </c>
    </row>
    <row r="100" spans="1:1">
      <c r="A100" s="9" t="s">
        <v>164</v>
      </c>
    </row>
    <row r="101" spans="1:1">
      <c r="A101" s="9" t="s">
        <v>165</v>
      </c>
    </row>
    <row r="102" spans="1:1">
      <c r="A102" s="9" t="s">
        <v>166</v>
      </c>
    </row>
    <row r="103" spans="1:1">
      <c r="A103" s="9" t="s">
        <v>167</v>
      </c>
    </row>
  </sheetData>
  <mergeCells count="4">
    <mergeCell ref="A1:L1"/>
    <mergeCell ref="A2:L2"/>
    <mergeCell ref="A3:L3"/>
    <mergeCell ref="A4:L4"/>
  </mergeCells>
  <printOptions horizontalCentered="1"/>
  <pageMargins left="0.25" right="0.25" top="0.5" bottom="0.5" header="0.3" footer="0.3"/>
  <pageSetup scale="71" fitToHeight="100" orientation="landscape" r:id="rId1"/>
  <headerFooter>
    <oddFooter>&amp;L&amp;F&amp;CPage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 Details</vt:lpstr>
      <vt:lpstr>'Program Details'!Print_Titles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 Details Report</dc:title>
  <dc:creator>Humphrey, Craig CIV USAF SAF/FMBMM</dc:creator>
  <cp:lastModifiedBy>snyderb</cp:lastModifiedBy>
  <cp:lastPrinted>2011-10-27T13:36:01Z</cp:lastPrinted>
  <dcterms:created xsi:type="dcterms:W3CDTF">2011-10-25T02:14:53Z</dcterms:created>
  <dcterms:modified xsi:type="dcterms:W3CDTF">2011-10-28T13:02:46Z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umber">
    <vt:lpwstr>v 1.10</vt:lpwstr>
  </property>
  <property fmtid="{D5CDD505-2E9C-101B-9397-08002B2CF9AE}" pid="3" name="Owner">
    <vt:lpwstr>chumphrey</vt:lpwstr>
  </property>
</Properties>
</file>