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47" i="1"/>
  <c r="K47"/>
  <c r="J47"/>
  <c r="I47"/>
  <c r="H47"/>
  <c r="G47"/>
  <c r="F47"/>
  <c r="E47"/>
  <c r="D47"/>
  <c r="L44"/>
  <c r="K44"/>
  <c r="J44"/>
  <c r="I44"/>
  <c r="H44"/>
  <c r="G44"/>
  <c r="F44"/>
  <c r="E44"/>
  <c r="D44"/>
  <c r="L26"/>
  <c r="K26"/>
  <c r="J26"/>
  <c r="I26"/>
  <c r="H26"/>
  <c r="G26"/>
  <c r="F26"/>
  <c r="E26"/>
  <c r="D26"/>
  <c r="L22"/>
  <c r="K22"/>
  <c r="J22"/>
  <c r="I22"/>
  <c r="H22"/>
  <c r="G22"/>
  <c r="F22"/>
  <c r="E22"/>
  <c r="D22"/>
  <c r="L16"/>
  <c r="K16"/>
  <c r="J16"/>
  <c r="I16"/>
  <c r="H16"/>
  <c r="G16"/>
  <c r="F16"/>
  <c r="E16"/>
  <c r="D16"/>
  <c r="L8"/>
  <c r="L48" s="1"/>
  <c r="K8"/>
  <c r="K48" s="1"/>
  <c r="J8"/>
  <c r="J48" s="1"/>
  <c r="I8"/>
  <c r="I48" s="1"/>
  <c r="H8"/>
  <c r="H48" s="1"/>
  <c r="G8"/>
  <c r="G48" s="1"/>
  <c r="F8"/>
  <c r="F48" s="1"/>
  <c r="E8"/>
  <c r="E48" s="1"/>
  <c r="D8"/>
  <c r="D48" s="1"/>
</calcChain>
</file>

<file path=xl/sharedStrings.xml><?xml version="1.0" encoding="utf-8"?>
<sst xmlns="http://schemas.openxmlformats.org/spreadsheetml/2006/main" count="106" uniqueCount="100">
  <si>
    <t>Department of the Air Force</t>
  </si>
  <si>
    <t>PROGRAM DETAILS REPORT</t>
  </si>
  <si>
    <t>57__2009 2011 3020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</si>
  <si>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</si>
  <si>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</si>
  <si>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</si>
  <si>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</si>
  <si>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</si>
  <si>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</si>
  <si>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</si>
  <si>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</si>
  <si>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</si>
  <si>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</si>
  <si>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</si>
  <si>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</si>
  <si>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Ballistic Missiles</t>
  </si>
  <si>
    <t>00099LA</t>
  </si>
  <si>
    <t>Ballistic Missiles Replacement Equipment (S1)(S2)</t>
  </si>
  <si>
    <t>BA TOTAL</t>
  </si>
  <si>
    <t>BUDGET ACTIVITY 02: Other Missiles</t>
  </si>
  <si>
    <t>INDSURA</t>
  </si>
  <si>
    <t>Industrial Responsiveness Surge</t>
  </si>
  <si>
    <t>JASSM0A</t>
  </si>
  <si>
    <t>JASSM</t>
  </si>
  <si>
    <t>M09HAIA</t>
  </si>
  <si>
    <t>Sidewinder (AIM-9X)</t>
  </si>
  <si>
    <t>MAMRA0A</t>
  </si>
  <si>
    <t>AMRAAM (S1)</t>
  </si>
  <si>
    <t>PRDTA2A</t>
  </si>
  <si>
    <t>Predator Hellfire Missile</t>
  </si>
  <si>
    <t>SDB000A</t>
  </si>
  <si>
    <t>Small Diameter Bomb</t>
  </si>
  <si>
    <t>BUDGET ACTIVITY 03: Modification of Inservice Missiles</t>
  </si>
  <si>
    <t>20ACMAA</t>
  </si>
  <si>
    <t>Advanced Cruise Missile</t>
  </si>
  <si>
    <t>M30MLGA</t>
  </si>
  <si>
    <t>MM III Modifications (S1)(S2)</t>
  </si>
  <si>
    <t>M65DAGA</t>
  </si>
  <si>
    <t>AGM-65D Maverick</t>
  </si>
  <si>
    <t>MALCBGA</t>
  </si>
  <si>
    <t>Air Launch Cruise Missile</t>
  </si>
  <si>
    <t>BUDGET ACTIVITY 04: Missile Spares and Repair Parts</t>
  </si>
  <si>
    <t>00098AA0000025</t>
  </si>
  <si>
    <t>Replenishment Spares and Repair Parts Missile Replenishment Spares and Repair Parts (R1)</t>
  </si>
  <si>
    <t>00099KA</t>
  </si>
  <si>
    <t>Initial Spares and Repair Parts (R4)</t>
  </si>
  <si>
    <t>BUDGET ACTIVITY 05: Other Support</t>
  </si>
  <si>
    <t>ADV555A</t>
  </si>
  <si>
    <t>Advanced EHF (R1)</t>
  </si>
  <si>
    <t>ADV555C</t>
  </si>
  <si>
    <t>Advanced EHF - Advance Procurement (CY) (S1)</t>
  </si>
  <si>
    <t>CANADJA</t>
  </si>
  <si>
    <t>DSRP00A</t>
  </si>
  <si>
    <t>Defense Space Recon Program</t>
  </si>
  <si>
    <t>GAP000A</t>
  </si>
  <si>
    <t>Wideband Gapfiller Satellites</t>
  </si>
  <si>
    <t>MC0MSEA</t>
  </si>
  <si>
    <t>Spaceborne Equipment (COMSEC)</t>
  </si>
  <si>
    <t>MGPS00A</t>
  </si>
  <si>
    <t>Global Positioning (Space) (R2)</t>
  </si>
  <si>
    <t>MGPS00C</t>
  </si>
  <si>
    <t>Global Positioning (Space) - Advance Procurement (CY)</t>
  </si>
  <si>
    <t>MI0NDSA</t>
  </si>
  <si>
    <t>NUDET Detection System</t>
  </si>
  <si>
    <t>MS0301A</t>
  </si>
  <si>
    <t>Classified Programs</t>
  </si>
  <si>
    <t>MS0554A</t>
  </si>
  <si>
    <t>Def Meteorological Sat Prog (Space) (S1)</t>
  </si>
  <si>
    <t>MSEELVA</t>
  </si>
  <si>
    <t>Evolved Expendable Launch Veh (Space) (S1)</t>
  </si>
  <si>
    <t>MSMLV0A</t>
  </si>
  <si>
    <t>Medium Launch Vehicle (Space)</t>
  </si>
  <si>
    <t>MSPPRGA</t>
  </si>
  <si>
    <t>Special Update Programs</t>
  </si>
  <si>
    <t>MSSBIRA</t>
  </si>
  <si>
    <t>SBIR High (Space)</t>
  </si>
  <si>
    <t>MSSBIRC</t>
  </si>
  <si>
    <t>SBIR High (Space) Advance Procurement (CY)</t>
  </si>
  <si>
    <t>BUDGET ACTIVITY ZZ: Undistributed Transactions</t>
  </si>
  <si>
    <t>UNDDISA</t>
  </si>
  <si>
    <t>Undistributed Adjustments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</si>
  <si>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</si>
  <si>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</si>
  <si>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</si>
  <si>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</si>
  <si>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</si>
  <si>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</si>
  <si>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</si>
  <si>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</si>
  <si>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</si>
  <si>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</si>
  <si>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</si>
  <si>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</si>
  <si>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</si>
  <si>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</si>
  <si>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</si>
  <si>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</si>
  <si>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</si>
  <si>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</si>
  <si>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31 March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</si>
</sst>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10"/>
      <name val="Arial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20" fillId="33" borderId="13" xfId="0" applyNumberFormat="1" applyFont="1" applyFill="1" applyBorder="1" applyAlignment="1" applyProtection="1">
      <alignment horizontal="center" vertical="center"/>
    </xf>
    <xf numFmtId="0" fontId="20" fillId="33" borderId="12" xfId="0" applyNumberFormat="1" applyFont="1" applyFill="1" applyBorder="1" applyAlignment="1" applyProtection="1">
      <alignment horizontal="center" vertical="center"/>
    </xf>
    <xf numFmtId="0" fontId="20" fillId="33" borderId="10" xfId="0" applyNumberFormat="1" applyFont="1" applyFill="1" applyBorder="1" applyAlignment="1" applyProtection="1">
      <alignment horizontal="center" vertical="center"/>
    </xf>
    <xf numFmtId="0" fontId="20" fillId="33" borderId="0" xfId="0" applyNumberFormat="1" applyFont="1" applyFill="1" applyBorder="1" applyAlignment="1" applyProtection="1">
      <alignment horizontal="center" vertical="center"/>
    </xf>
    <xf numFmtId="0" fontId="20" fillId="33" borderId="14" xfId="0" applyNumberFormat="1" applyFont="1" applyFill="1" applyBorder="1" applyAlignment="1" applyProtection="1">
      <alignment horizontal="center" vertical="center"/>
    </xf>
    <xf numFmtId="0" fontId="21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5.28515625" customWidth="1"/>
    <col min="2" max="2" width="9.140625" bestFit="1" customWidth="1"/>
    <col min="3" max="3" width="29.140625" customWidth="1"/>
    <col min="4" max="4" width="18.42578125" customWidth="1"/>
    <col min="5" max="5" width="18.5703125" customWidth="1"/>
    <col min="6" max="6" width="15.85546875" customWidth="1"/>
    <col min="7" max="7" width="12.5703125" customWidth="1"/>
    <col min="8" max="8" width="17.140625" bestFit="1" customWidth="1"/>
    <col min="9" max="9" width="13.5703125" bestFit="1" customWidth="1"/>
    <col min="10" max="11" width="16.5703125" customWidth="1"/>
    <col min="12" max="12" width="19.425781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99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5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</row>
    <row r="6" spans="1:1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2.5">
      <c r="A7" s="3">
        <v>1</v>
      </c>
      <c r="B7" s="3" t="s">
        <v>16</v>
      </c>
      <c r="C7" s="9" t="s">
        <v>17</v>
      </c>
      <c r="D7" s="4">
        <v>26658000</v>
      </c>
      <c r="E7" s="4">
        <v>32397000</v>
      </c>
      <c r="F7" s="4">
        <v>0</v>
      </c>
      <c r="G7" s="4">
        <v>0</v>
      </c>
      <c r="H7" s="4">
        <v>-96000</v>
      </c>
      <c r="I7" s="4">
        <v>0</v>
      </c>
      <c r="J7" s="4">
        <v>-8000000</v>
      </c>
      <c r="K7" s="4">
        <v>-6450000</v>
      </c>
      <c r="L7" s="4">
        <v>17851000</v>
      </c>
    </row>
    <row r="8" spans="1:12">
      <c r="A8" s="2" t="s">
        <v>18</v>
      </c>
      <c r="B8" s="2"/>
      <c r="C8" s="2"/>
      <c r="D8" s="2">
        <f t="shared" ref="D8:L8" si="0">SUM(D7:D7)</f>
        <v>26658000</v>
      </c>
      <c r="E8" s="2">
        <f t="shared" si="0"/>
        <v>32397000</v>
      </c>
      <c r="F8" s="2">
        <f t="shared" si="0"/>
        <v>0</v>
      </c>
      <c r="G8" s="2">
        <f t="shared" si="0"/>
        <v>0</v>
      </c>
      <c r="H8" s="2">
        <f t="shared" si="0"/>
        <v>-96000</v>
      </c>
      <c r="I8" s="2">
        <f t="shared" si="0"/>
        <v>0</v>
      </c>
      <c r="J8" s="2">
        <f t="shared" si="0"/>
        <v>-8000000</v>
      </c>
      <c r="K8" s="2">
        <f t="shared" si="0"/>
        <v>-6450000</v>
      </c>
      <c r="L8" s="2">
        <f t="shared" si="0"/>
        <v>17851000</v>
      </c>
    </row>
    <row r="9" spans="1:12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3">
        <v>7</v>
      </c>
      <c r="B10" s="3" t="s">
        <v>20</v>
      </c>
      <c r="C10" s="9" t="s">
        <v>21</v>
      </c>
      <c r="D10" s="4">
        <v>2408000</v>
      </c>
      <c r="E10" s="4">
        <v>2408000</v>
      </c>
      <c r="F10" s="4">
        <v>0</v>
      </c>
      <c r="G10" s="4">
        <v>0</v>
      </c>
      <c r="H10" s="4">
        <v>-7000</v>
      </c>
      <c r="I10" s="4">
        <v>-921</v>
      </c>
      <c r="J10" s="4">
        <v>0</v>
      </c>
      <c r="K10" s="4">
        <v>0</v>
      </c>
      <c r="L10" s="4">
        <v>2400079</v>
      </c>
    </row>
    <row r="11" spans="1:12">
      <c r="A11" s="3">
        <v>2</v>
      </c>
      <c r="B11" s="3" t="s">
        <v>22</v>
      </c>
      <c r="C11" s="9" t="s">
        <v>23</v>
      </c>
      <c r="D11" s="4">
        <v>240295000</v>
      </c>
      <c r="E11" s="4">
        <v>200295000</v>
      </c>
      <c r="F11" s="4">
        <v>0</v>
      </c>
      <c r="G11" s="4">
        <v>0</v>
      </c>
      <c r="H11" s="4">
        <v>-60592000</v>
      </c>
      <c r="I11" s="4">
        <v>0</v>
      </c>
      <c r="J11" s="4">
        <v>41006000</v>
      </c>
      <c r="K11" s="4">
        <v>0</v>
      </c>
      <c r="L11" s="4">
        <v>180709000</v>
      </c>
    </row>
    <row r="12" spans="1:12">
      <c r="A12" s="3">
        <v>3</v>
      </c>
      <c r="B12" s="3" t="s">
        <v>24</v>
      </c>
      <c r="C12" s="9" t="s">
        <v>25</v>
      </c>
      <c r="D12" s="4">
        <v>77223000</v>
      </c>
      <c r="E12" s="4">
        <v>77223000</v>
      </c>
      <c r="F12" s="4">
        <v>0</v>
      </c>
      <c r="G12" s="4">
        <v>0</v>
      </c>
      <c r="H12" s="4">
        <v>-228000</v>
      </c>
      <c r="I12" s="4">
        <v>0</v>
      </c>
      <c r="J12" s="4">
        <v>0</v>
      </c>
      <c r="K12" s="4">
        <v>0</v>
      </c>
      <c r="L12" s="4">
        <v>76995000</v>
      </c>
    </row>
    <row r="13" spans="1:12">
      <c r="A13" s="3">
        <v>4</v>
      </c>
      <c r="B13" s="3" t="s">
        <v>26</v>
      </c>
      <c r="C13" s="9" t="s">
        <v>27</v>
      </c>
      <c r="D13" s="4">
        <v>294746000</v>
      </c>
      <c r="E13" s="4">
        <v>204446000</v>
      </c>
      <c r="F13" s="4">
        <v>0</v>
      </c>
      <c r="G13" s="4">
        <v>0</v>
      </c>
      <c r="H13" s="4">
        <v>-604000</v>
      </c>
      <c r="I13" s="4">
        <v>0</v>
      </c>
      <c r="J13" s="4">
        <v>0</v>
      </c>
      <c r="K13" s="4">
        <v>-1101000</v>
      </c>
      <c r="L13" s="4">
        <v>202741000</v>
      </c>
    </row>
    <row r="14" spans="1:12">
      <c r="A14" s="3">
        <v>5</v>
      </c>
      <c r="B14" s="3" t="s">
        <v>28</v>
      </c>
      <c r="C14" s="9" t="s">
        <v>29</v>
      </c>
      <c r="D14" s="4">
        <v>63585000</v>
      </c>
      <c r="E14" s="4">
        <v>63585000</v>
      </c>
      <c r="F14" s="4">
        <v>0</v>
      </c>
      <c r="G14" s="4">
        <v>0</v>
      </c>
      <c r="H14" s="4">
        <v>49528000</v>
      </c>
      <c r="I14" s="4">
        <v>0</v>
      </c>
      <c r="J14" s="4">
        <v>0</v>
      </c>
      <c r="K14" s="4">
        <v>0</v>
      </c>
      <c r="L14" s="4">
        <v>113113000</v>
      </c>
    </row>
    <row r="15" spans="1:12">
      <c r="A15" s="3">
        <v>6</v>
      </c>
      <c r="B15" s="3" t="s">
        <v>30</v>
      </c>
      <c r="C15" s="9" t="s">
        <v>31</v>
      </c>
      <c r="D15" s="4">
        <v>133209000</v>
      </c>
      <c r="E15" s="4">
        <v>133209000</v>
      </c>
      <c r="F15" s="4">
        <v>0</v>
      </c>
      <c r="G15" s="4">
        <v>0</v>
      </c>
      <c r="H15" s="4">
        <v>-393000</v>
      </c>
      <c r="I15" s="4">
        <v>0</v>
      </c>
      <c r="J15" s="4">
        <v>0</v>
      </c>
      <c r="K15" s="4">
        <v>0</v>
      </c>
      <c r="L15" s="4">
        <v>132816000</v>
      </c>
    </row>
    <row r="16" spans="1:12">
      <c r="A16" s="2" t="s">
        <v>18</v>
      </c>
      <c r="B16" s="2"/>
      <c r="C16" s="2"/>
      <c r="D16" s="2">
        <f t="shared" ref="D16:L16" si="1">SUM(D10:D15)</f>
        <v>811466000</v>
      </c>
      <c r="E16" s="2">
        <f t="shared" si="1"/>
        <v>681166000</v>
      </c>
      <c r="F16" s="2">
        <f t="shared" si="1"/>
        <v>0</v>
      </c>
      <c r="G16" s="2">
        <f t="shared" si="1"/>
        <v>0</v>
      </c>
      <c r="H16" s="2">
        <f t="shared" si="1"/>
        <v>-12296000</v>
      </c>
      <c r="I16" s="2">
        <f t="shared" si="1"/>
        <v>-921</v>
      </c>
      <c r="J16" s="2">
        <f t="shared" si="1"/>
        <v>41006000</v>
      </c>
      <c r="K16" s="2">
        <f t="shared" si="1"/>
        <v>-1101000</v>
      </c>
      <c r="L16" s="2">
        <f t="shared" si="1"/>
        <v>708774079</v>
      </c>
    </row>
    <row r="17" spans="1:12">
      <c r="A17" s="2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3">
        <v>8</v>
      </c>
      <c r="B18" s="3" t="s">
        <v>33</v>
      </c>
      <c r="C18" s="9" t="s">
        <v>34</v>
      </c>
      <c r="D18" s="4">
        <v>42000</v>
      </c>
      <c r="E18" s="4">
        <v>42000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42000</v>
      </c>
    </row>
    <row r="19" spans="1:12">
      <c r="A19" s="3">
        <v>10</v>
      </c>
      <c r="B19" s="3" t="s">
        <v>35</v>
      </c>
      <c r="C19" s="9" t="s">
        <v>36</v>
      </c>
      <c r="D19" s="4">
        <v>296354000</v>
      </c>
      <c r="E19" s="4">
        <v>296354000</v>
      </c>
      <c r="F19" s="4">
        <v>0</v>
      </c>
      <c r="G19" s="4">
        <v>0</v>
      </c>
      <c r="H19" s="4">
        <v>-875000</v>
      </c>
      <c r="I19" s="4">
        <v>0</v>
      </c>
      <c r="J19" s="4">
        <v>-2300000</v>
      </c>
      <c r="K19" s="4">
        <v>-11024970</v>
      </c>
      <c r="L19" s="4">
        <v>282154030</v>
      </c>
    </row>
    <row r="20" spans="1:12">
      <c r="A20" s="3">
        <v>12</v>
      </c>
      <c r="B20" s="3" t="s">
        <v>37</v>
      </c>
      <c r="C20" s="9" t="s">
        <v>38</v>
      </c>
      <c r="D20" s="4">
        <v>256000</v>
      </c>
      <c r="E20" s="4">
        <v>256000</v>
      </c>
      <c r="F20" s="4">
        <v>0</v>
      </c>
      <c r="G20" s="4">
        <v>0</v>
      </c>
      <c r="H20" s="4">
        <v>-1000</v>
      </c>
      <c r="I20" s="4">
        <v>0</v>
      </c>
      <c r="J20" s="4">
        <v>0</v>
      </c>
      <c r="K20" s="4">
        <v>0</v>
      </c>
      <c r="L20" s="4">
        <v>255000</v>
      </c>
    </row>
    <row r="21" spans="1:12">
      <c r="A21" s="3">
        <v>13</v>
      </c>
      <c r="B21" s="3" t="s">
        <v>39</v>
      </c>
      <c r="C21" s="9" t="s">
        <v>40</v>
      </c>
      <c r="D21" s="4">
        <v>10150000</v>
      </c>
      <c r="E21" s="4">
        <v>10150000</v>
      </c>
      <c r="F21" s="4">
        <v>0</v>
      </c>
      <c r="G21" s="4">
        <v>0</v>
      </c>
      <c r="H21" s="4">
        <v>-30000</v>
      </c>
      <c r="I21" s="4">
        <v>-118054</v>
      </c>
      <c r="J21" s="4">
        <v>-6421000</v>
      </c>
      <c r="K21" s="4">
        <v>0</v>
      </c>
      <c r="L21" s="4">
        <v>3580946</v>
      </c>
    </row>
    <row r="22" spans="1:12">
      <c r="A22" s="2" t="s">
        <v>18</v>
      </c>
      <c r="B22" s="2"/>
      <c r="C22" s="2"/>
      <c r="D22" s="2">
        <f t="shared" ref="D22:L22" si="2">SUM(D18:D21)</f>
        <v>306802000</v>
      </c>
      <c r="E22" s="2">
        <f t="shared" si="2"/>
        <v>306802000</v>
      </c>
      <c r="F22" s="2">
        <f t="shared" si="2"/>
        <v>0</v>
      </c>
      <c r="G22" s="2">
        <f t="shared" si="2"/>
        <v>0</v>
      </c>
      <c r="H22" s="2">
        <f t="shared" si="2"/>
        <v>-906000</v>
      </c>
      <c r="I22" s="2">
        <f t="shared" si="2"/>
        <v>-118054</v>
      </c>
      <c r="J22" s="2">
        <f t="shared" si="2"/>
        <v>-8721000</v>
      </c>
      <c r="K22" s="2">
        <f t="shared" si="2"/>
        <v>-11024970</v>
      </c>
      <c r="L22" s="2">
        <f t="shared" si="2"/>
        <v>286031976</v>
      </c>
    </row>
    <row r="23" spans="1:12">
      <c r="A23" s="2" t="s">
        <v>41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33.75">
      <c r="A24" s="3"/>
      <c r="B24" s="3" t="s">
        <v>42</v>
      </c>
      <c r="C24" s="9" t="s">
        <v>43</v>
      </c>
      <c r="D24" s="4">
        <v>26923000</v>
      </c>
      <c r="E24" s="4">
        <v>17295000</v>
      </c>
      <c r="F24" s="4">
        <v>0</v>
      </c>
      <c r="G24" s="4">
        <v>0</v>
      </c>
      <c r="H24" s="4">
        <v>-52000</v>
      </c>
      <c r="I24" s="4">
        <v>0</v>
      </c>
      <c r="J24" s="4">
        <v>3545000</v>
      </c>
      <c r="K24" s="4">
        <v>17474970</v>
      </c>
      <c r="L24" s="4">
        <v>38262970</v>
      </c>
    </row>
    <row r="25" spans="1:12">
      <c r="A25" s="3">
        <v>14</v>
      </c>
      <c r="B25" s="3" t="s">
        <v>44</v>
      </c>
      <c r="C25" s="9" t="s">
        <v>45</v>
      </c>
      <c r="D25" s="4">
        <v>0</v>
      </c>
      <c r="E25" s="4">
        <v>3889000</v>
      </c>
      <c r="F25" s="4">
        <v>0</v>
      </c>
      <c r="G25" s="4">
        <v>0</v>
      </c>
      <c r="H25" s="4">
        <v>-12000</v>
      </c>
      <c r="I25" s="4">
        <v>0</v>
      </c>
      <c r="J25" s="4">
        <v>0</v>
      </c>
      <c r="K25" s="4">
        <v>1101000</v>
      </c>
      <c r="L25" s="4">
        <v>4978000</v>
      </c>
    </row>
    <row r="26" spans="1:12">
      <c r="A26" s="2" t="s">
        <v>18</v>
      </c>
      <c r="B26" s="2"/>
      <c r="C26" s="2"/>
      <c r="D26" s="2">
        <f t="shared" ref="D26:L26" si="3">SUM(D24:D25)</f>
        <v>26923000</v>
      </c>
      <c r="E26" s="2">
        <f t="shared" si="3"/>
        <v>21184000</v>
      </c>
      <c r="F26" s="2">
        <f t="shared" si="3"/>
        <v>0</v>
      </c>
      <c r="G26" s="2">
        <f t="shared" si="3"/>
        <v>0</v>
      </c>
      <c r="H26" s="2">
        <f t="shared" si="3"/>
        <v>-64000</v>
      </c>
      <c r="I26" s="2">
        <f t="shared" si="3"/>
        <v>0</v>
      </c>
      <c r="J26" s="2">
        <f t="shared" si="3"/>
        <v>3545000</v>
      </c>
      <c r="K26" s="2">
        <f t="shared" si="3"/>
        <v>18575970</v>
      </c>
      <c r="L26" s="2">
        <f t="shared" si="3"/>
        <v>43240970</v>
      </c>
    </row>
    <row r="27" spans="1:12">
      <c r="A27" s="2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3">
        <v>15</v>
      </c>
      <c r="B28" s="3" t="s">
        <v>47</v>
      </c>
      <c r="C28" s="9" t="s">
        <v>48</v>
      </c>
      <c r="D28" s="4">
        <v>16564000</v>
      </c>
      <c r="E28" s="4">
        <v>16564000</v>
      </c>
      <c r="F28" s="4">
        <v>-450000</v>
      </c>
      <c r="G28" s="4">
        <v>0</v>
      </c>
      <c r="H28" s="4">
        <v>-49000</v>
      </c>
      <c r="I28" s="4">
        <v>0</v>
      </c>
      <c r="J28" s="4">
        <v>0</v>
      </c>
      <c r="K28" s="4">
        <v>9031060</v>
      </c>
      <c r="L28" s="4">
        <v>25096060</v>
      </c>
    </row>
    <row r="29" spans="1:12" ht="22.5">
      <c r="A29" s="3">
        <v>16</v>
      </c>
      <c r="B29" s="3" t="s">
        <v>49</v>
      </c>
      <c r="C29" s="9" t="s">
        <v>50</v>
      </c>
      <c r="D29" s="4">
        <v>0</v>
      </c>
      <c r="E29" s="4">
        <v>150000000</v>
      </c>
      <c r="F29" s="4">
        <v>0</v>
      </c>
      <c r="G29" s="4">
        <v>0</v>
      </c>
      <c r="H29" s="4">
        <v>-443000</v>
      </c>
      <c r="I29" s="4">
        <v>0</v>
      </c>
      <c r="J29" s="4">
        <v>17000000</v>
      </c>
      <c r="K29" s="4">
        <v>-9031060</v>
      </c>
      <c r="L29" s="4">
        <v>157525940</v>
      </c>
    </row>
    <row r="30" spans="1:12">
      <c r="A30" s="3"/>
      <c r="B30" s="3" t="s">
        <v>51</v>
      </c>
      <c r="C30" s="9" t="s">
        <v>11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118975</v>
      </c>
      <c r="J30" s="4">
        <v>0</v>
      </c>
      <c r="K30" s="4">
        <v>0</v>
      </c>
      <c r="L30" s="4">
        <v>118975</v>
      </c>
    </row>
    <row r="31" spans="1:12">
      <c r="A31" s="3">
        <v>31</v>
      </c>
      <c r="B31" s="3" t="s">
        <v>52</v>
      </c>
      <c r="C31" s="9" t="s">
        <v>53</v>
      </c>
      <c r="D31" s="4">
        <v>158966000</v>
      </c>
      <c r="E31" s="4">
        <v>158966000</v>
      </c>
      <c r="F31" s="4">
        <v>0</v>
      </c>
      <c r="G31" s="4">
        <v>0</v>
      </c>
      <c r="H31" s="4">
        <v>-470000</v>
      </c>
      <c r="I31" s="4">
        <v>0</v>
      </c>
      <c r="J31" s="4">
        <v>0</v>
      </c>
      <c r="K31" s="4">
        <v>0</v>
      </c>
      <c r="L31" s="4">
        <v>158496000</v>
      </c>
    </row>
    <row r="32" spans="1:12">
      <c r="A32" s="3">
        <v>17</v>
      </c>
      <c r="B32" s="3" t="s">
        <v>54</v>
      </c>
      <c r="C32" s="9" t="s">
        <v>55</v>
      </c>
      <c r="D32" s="4">
        <v>22492000</v>
      </c>
      <c r="E32" s="4">
        <v>22492000</v>
      </c>
      <c r="F32" s="4">
        <v>-800000</v>
      </c>
      <c r="G32" s="4">
        <v>0</v>
      </c>
      <c r="H32" s="4">
        <v>-64000</v>
      </c>
      <c r="I32" s="4">
        <v>0</v>
      </c>
      <c r="J32" s="4">
        <v>30000000</v>
      </c>
      <c r="K32" s="4">
        <v>0</v>
      </c>
      <c r="L32" s="4">
        <v>51628000</v>
      </c>
    </row>
    <row r="33" spans="1:12">
      <c r="A33" s="3">
        <v>19</v>
      </c>
      <c r="B33" s="3" t="s">
        <v>56</v>
      </c>
      <c r="C33" s="9" t="s">
        <v>57</v>
      </c>
      <c r="D33" s="4">
        <v>17407000</v>
      </c>
      <c r="E33" s="4">
        <v>17407000</v>
      </c>
      <c r="F33" s="4">
        <v>-28000</v>
      </c>
      <c r="G33" s="4">
        <v>0</v>
      </c>
      <c r="H33" s="4">
        <v>-51000</v>
      </c>
      <c r="I33" s="4">
        <v>0</v>
      </c>
      <c r="J33" s="4">
        <v>-9435000</v>
      </c>
      <c r="K33" s="4">
        <v>0</v>
      </c>
      <c r="L33" s="4">
        <v>7893000</v>
      </c>
    </row>
    <row r="34" spans="1:12">
      <c r="A34" s="3">
        <v>20</v>
      </c>
      <c r="B34" s="3" t="s">
        <v>58</v>
      </c>
      <c r="C34" s="9" t="s">
        <v>59</v>
      </c>
      <c r="D34" s="4">
        <v>108043000</v>
      </c>
      <c r="E34" s="4">
        <v>108043000</v>
      </c>
      <c r="F34" s="4">
        <v>-250000</v>
      </c>
      <c r="G34" s="4">
        <v>0</v>
      </c>
      <c r="H34" s="4">
        <v>-318000</v>
      </c>
      <c r="I34" s="4">
        <v>0</v>
      </c>
      <c r="J34" s="4">
        <v>0</v>
      </c>
      <c r="K34" s="4">
        <v>17994000</v>
      </c>
      <c r="L34" s="4">
        <v>125469000</v>
      </c>
    </row>
    <row r="35" spans="1:12" ht="22.5">
      <c r="A35" s="3">
        <v>21</v>
      </c>
      <c r="B35" s="3" t="s">
        <v>60</v>
      </c>
      <c r="C35" s="9" t="s">
        <v>61</v>
      </c>
      <c r="D35" s="4">
        <v>2400000</v>
      </c>
      <c r="E35" s="4">
        <v>2400000</v>
      </c>
      <c r="F35" s="4">
        <v>0</v>
      </c>
      <c r="G35" s="4">
        <v>0</v>
      </c>
      <c r="H35" s="4">
        <v>-7000</v>
      </c>
      <c r="I35" s="4">
        <v>0</v>
      </c>
      <c r="J35" s="4">
        <v>-2393000</v>
      </c>
      <c r="K35" s="4">
        <v>0</v>
      </c>
      <c r="L35" s="4">
        <v>0</v>
      </c>
    </row>
    <row r="36" spans="1:12">
      <c r="A36" s="3">
        <v>22</v>
      </c>
      <c r="B36" s="3" t="s">
        <v>62</v>
      </c>
      <c r="C36" s="9" t="s">
        <v>63</v>
      </c>
      <c r="D36" s="4">
        <v>1250000</v>
      </c>
      <c r="E36" s="4">
        <v>1250000</v>
      </c>
      <c r="F36" s="4">
        <v>0</v>
      </c>
      <c r="G36" s="4">
        <v>0</v>
      </c>
      <c r="H36" s="4">
        <v>-4000</v>
      </c>
      <c r="I36" s="4">
        <v>0</v>
      </c>
      <c r="J36" s="4">
        <v>0</v>
      </c>
      <c r="K36" s="4">
        <v>0</v>
      </c>
      <c r="L36" s="4">
        <v>1246000</v>
      </c>
    </row>
    <row r="37" spans="1:12">
      <c r="A37" s="3">
        <v>34</v>
      </c>
      <c r="B37" s="3" t="s">
        <v>64</v>
      </c>
      <c r="C37" s="9" t="s">
        <v>65</v>
      </c>
      <c r="D37" s="4">
        <v>796377000</v>
      </c>
      <c r="E37" s="4">
        <v>530377000</v>
      </c>
      <c r="F37" s="4">
        <v>-2050000</v>
      </c>
      <c r="G37" s="4">
        <v>0</v>
      </c>
      <c r="H37" s="4">
        <v>-1564000</v>
      </c>
      <c r="I37" s="4">
        <v>0</v>
      </c>
      <c r="J37" s="4">
        <v>-4752000</v>
      </c>
      <c r="K37" s="4">
        <v>0</v>
      </c>
      <c r="L37" s="4">
        <v>522011000</v>
      </c>
    </row>
    <row r="38" spans="1:12" ht="22.5">
      <c r="A38" s="3">
        <v>23</v>
      </c>
      <c r="B38" s="3" t="s">
        <v>66</v>
      </c>
      <c r="C38" s="9" t="s">
        <v>67</v>
      </c>
      <c r="D38" s="4">
        <v>99788000</v>
      </c>
      <c r="E38" s="4">
        <v>99788000</v>
      </c>
      <c r="F38" s="4">
        <v>-1707000</v>
      </c>
      <c r="G38" s="4">
        <v>0</v>
      </c>
      <c r="H38" s="4">
        <v>-290000</v>
      </c>
      <c r="I38" s="4">
        <v>0</v>
      </c>
      <c r="J38" s="4">
        <v>0</v>
      </c>
      <c r="K38" s="4">
        <v>-1994000</v>
      </c>
      <c r="L38" s="4">
        <v>95797000</v>
      </c>
    </row>
    <row r="39" spans="1:12" ht="22.5">
      <c r="A39" s="3">
        <v>26</v>
      </c>
      <c r="B39" s="3" t="s">
        <v>68</v>
      </c>
      <c r="C39" s="9" t="s">
        <v>69</v>
      </c>
      <c r="D39" s="4">
        <v>1205278000</v>
      </c>
      <c r="E39" s="4">
        <v>1357278000</v>
      </c>
      <c r="F39" s="4">
        <v>-2995000</v>
      </c>
      <c r="G39" s="4">
        <v>0</v>
      </c>
      <c r="H39" s="4">
        <v>-4000000</v>
      </c>
      <c r="I39" s="4">
        <v>0</v>
      </c>
      <c r="J39" s="4">
        <v>7000000</v>
      </c>
      <c r="K39" s="4">
        <v>-16000000</v>
      </c>
      <c r="L39" s="4">
        <v>1341283000</v>
      </c>
    </row>
    <row r="40" spans="1:12">
      <c r="A40" s="3">
        <v>27</v>
      </c>
      <c r="B40" s="3" t="s">
        <v>70</v>
      </c>
      <c r="C40" s="9" t="s">
        <v>71</v>
      </c>
      <c r="D40" s="4">
        <v>5756000</v>
      </c>
      <c r="E40" s="4">
        <v>5756000</v>
      </c>
      <c r="F40" s="4">
        <v>0</v>
      </c>
      <c r="G40" s="4">
        <v>0</v>
      </c>
      <c r="H40" s="4">
        <v>-17000</v>
      </c>
      <c r="I40" s="4">
        <v>0</v>
      </c>
      <c r="J40" s="4">
        <v>25000000</v>
      </c>
      <c r="K40" s="4">
        <v>0</v>
      </c>
      <c r="L40" s="4">
        <v>30739000</v>
      </c>
    </row>
    <row r="41" spans="1:12">
      <c r="A41" s="3">
        <v>33</v>
      </c>
      <c r="B41" s="3" t="s">
        <v>72</v>
      </c>
      <c r="C41" s="9" t="s">
        <v>73</v>
      </c>
      <c r="D41" s="4">
        <v>212515000</v>
      </c>
      <c r="E41" s="4">
        <v>212515000</v>
      </c>
      <c r="F41" s="4">
        <v>0</v>
      </c>
      <c r="G41" s="4">
        <v>0</v>
      </c>
      <c r="H41" s="4">
        <v>-628000</v>
      </c>
      <c r="I41" s="4">
        <v>0</v>
      </c>
      <c r="J41" s="4">
        <v>-9000000</v>
      </c>
      <c r="K41" s="4">
        <v>0</v>
      </c>
      <c r="L41" s="4">
        <v>202887000</v>
      </c>
    </row>
    <row r="42" spans="1:12">
      <c r="A42" s="3">
        <v>28</v>
      </c>
      <c r="B42" s="3" t="s">
        <v>74</v>
      </c>
      <c r="C42" s="9" t="s">
        <v>75</v>
      </c>
      <c r="D42" s="4">
        <v>1664043000</v>
      </c>
      <c r="E42" s="4">
        <v>1664043000</v>
      </c>
      <c r="F42" s="4">
        <v>0</v>
      </c>
      <c r="G42" s="4">
        <v>0</v>
      </c>
      <c r="H42" s="4">
        <v>-4908000</v>
      </c>
      <c r="I42" s="4">
        <v>0</v>
      </c>
      <c r="J42" s="4">
        <v>-7000000</v>
      </c>
      <c r="K42" s="4">
        <v>0</v>
      </c>
      <c r="L42" s="4">
        <v>1652135000</v>
      </c>
    </row>
    <row r="43" spans="1:12" ht="22.5">
      <c r="A43" s="3">
        <v>29</v>
      </c>
      <c r="B43" s="3" t="s">
        <v>76</v>
      </c>
      <c r="C43" s="9" t="s">
        <v>77</v>
      </c>
      <c r="D43" s="4">
        <v>54000000</v>
      </c>
      <c r="E43" s="4">
        <v>54000000</v>
      </c>
      <c r="F43" s="4">
        <v>0</v>
      </c>
      <c r="G43" s="4">
        <v>0</v>
      </c>
      <c r="H43" s="4">
        <v>-159000</v>
      </c>
      <c r="I43" s="4">
        <v>0</v>
      </c>
      <c r="J43" s="4">
        <v>120000000</v>
      </c>
      <c r="K43" s="4">
        <v>0</v>
      </c>
      <c r="L43" s="4">
        <v>173841000</v>
      </c>
    </row>
    <row r="44" spans="1:12">
      <c r="A44" s="2" t="s">
        <v>18</v>
      </c>
      <c r="B44" s="2"/>
      <c r="C44" s="2"/>
      <c r="D44" s="2">
        <f t="shared" ref="D44:L44" si="4">SUM(D28:D43)</f>
        <v>4364879000</v>
      </c>
      <c r="E44" s="2">
        <f t="shared" si="4"/>
        <v>4400879000</v>
      </c>
      <c r="F44" s="2">
        <f t="shared" si="4"/>
        <v>-8280000</v>
      </c>
      <c r="G44" s="2">
        <f t="shared" si="4"/>
        <v>0</v>
      </c>
      <c r="H44" s="2">
        <f t="shared" si="4"/>
        <v>-12972000</v>
      </c>
      <c r="I44" s="2">
        <f t="shared" si="4"/>
        <v>118975</v>
      </c>
      <c r="J44" s="2">
        <f t="shared" si="4"/>
        <v>166420000</v>
      </c>
      <c r="K44" s="2">
        <f t="shared" si="4"/>
        <v>0</v>
      </c>
      <c r="L44" s="2">
        <f t="shared" si="4"/>
        <v>4546165975</v>
      </c>
    </row>
    <row r="45" spans="1:12">
      <c r="A45" s="2" t="s">
        <v>78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3"/>
      <c r="B46" s="3" t="s">
        <v>79</v>
      </c>
      <c r="C46" s="9" t="s">
        <v>80</v>
      </c>
      <c r="D46" s="4">
        <v>0</v>
      </c>
      <c r="E46" s="4">
        <v>-24330000</v>
      </c>
      <c r="F46" s="4">
        <v>8280000</v>
      </c>
      <c r="G46" s="4">
        <v>0</v>
      </c>
      <c r="H46" s="4">
        <v>16050000</v>
      </c>
      <c r="I46" s="4">
        <v>0</v>
      </c>
      <c r="J46" s="4">
        <v>0</v>
      </c>
      <c r="K46" s="4">
        <v>0</v>
      </c>
      <c r="L46" s="4">
        <v>0</v>
      </c>
    </row>
    <row r="47" spans="1:12">
      <c r="A47" s="2" t="s">
        <v>18</v>
      </c>
      <c r="B47" s="2"/>
      <c r="C47" s="2"/>
      <c r="D47" s="2">
        <f t="shared" ref="D47:L47" si="5">SUM(D46:D46)</f>
        <v>0</v>
      </c>
      <c r="E47" s="2">
        <f t="shared" si="5"/>
        <v>-24330000</v>
      </c>
      <c r="F47" s="2">
        <f t="shared" si="5"/>
        <v>8280000</v>
      </c>
      <c r="G47" s="2">
        <f t="shared" si="5"/>
        <v>0</v>
      </c>
      <c r="H47" s="2">
        <f t="shared" si="5"/>
        <v>16050000</v>
      </c>
      <c r="I47" s="2">
        <f t="shared" si="5"/>
        <v>0</v>
      </c>
      <c r="J47" s="2">
        <f t="shared" si="5"/>
        <v>0</v>
      </c>
      <c r="K47" s="2">
        <f t="shared" si="5"/>
        <v>0</v>
      </c>
      <c r="L47" s="2">
        <f t="shared" si="5"/>
        <v>0</v>
      </c>
    </row>
    <row r="48" spans="1:12" ht="24.75" customHeight="1">
      <c r="A48" s="5" t="s">
        <v>81</v>
      </c>
      <c r="B48" s="1"/>
      <c r="C48" s="1"/>
      <c r="D48" s="6">
        <f t="shared" ref="D48:L48" si="6">+D8+D16+D22+D26+D44+D47</f>
        <v>5536728000</v>
      </c>
      <c r="E48" s="6">
        <f t="shared" si="6"/>
        <v>5418098000</v>
      </c>
      <c r="F48" s="6">
        <f t="shared" si="6"/>
        <v>0</v>
      </c>
      <c r="G48" s="6">
        <f t="shared" si="6"/>
        <v>0</v>
      </c>
      <c r="H48" s="6">
        <f t="shared" si="6"/>
        <v>-10284000</v>
      </c>
      <c r="I48" s="6">
        <f t="shared" si="6"/>
        <v>0</v>
      </c>
      <c r="J48" s="6">
        <f t="shared" si="6"/>
        <v>194250000</v>
      </c>
      <c r="K48" s="6">
        <f t="shared" si="6"/>
        <v>0</v>
      </c>
      <c r="L48" s="6">
        <f t="shared" si="6"/>
        <v>5602064000</v>
      </c>
    </row>
    <row r="52" spans="1:1">
      <c r="A52" s="7" t="s">
        <v>82</v>
      </c>
    </row>
    <row r="53" spans="1:1">
      <c r="A53" s="8" t="s">
        <v>83</v>
      </c>
    </row>
    <row r="54" spans="1:1">
      <c r="A54" s="8" t="s">
        <v>84</v>
      </c>
    </row>
    <row r="56" spans="1:1">
      <c r="A56" s="7" t="s">
        <v>85</v>
      </c>
    </row>
    <row r="57" spans="1:1">
      <c r="A57" s="8" t="s">
        <v>86</v>
      </c>
    </row>
    <row r="58" spans="1:1">
      <c r="A58" s="8" t="s">
        <v>87</v>
      </c>
    </row>
    <row r="59" spans="1:1">
      <c r="A59" s="8" t="s">
        <v>88</v>
      </c>
    </row>
    <row r="60" spans="1:1">
      <c r="A60" s="8" t="s">
        <v>89</v>
      </c>
    </row>
    <row r="61" spans="1:1">
      <c r="A61" s="8" t="s">
        <v>90</v>
      </c>
    </row>
    <row r="62" spans="1:1">
      <c r="A62" s="8" t="s">
        <v>91</v>
      </c>
    </row>
    <row r="64" spans="1:1">
      <c r="A64" s="7" t="s">
        <v>92</v>
      </c>
    </row>
    <row r="65" spans="1:1">
      <c r="A65" s="8" t="s">
        <v>93</v>
      </c>
    </row>
    <row r="66" spans="1:1">
      <c r="A66" s="8" t="s">
        <v>94</v>
      </c>
    </row>
    <row r="67" spans="1:1">
      <c r="A67" s="8" t="s">
        <v>95</v>
      </c>
    </row>
    <row r="68" spans="1:1">
      <c r="A68" s="8" t="s">
        <v>96</v>
      </c>
    </row>
    <row r="69" spans="1:1">
      <c r="A69" s="8" t="s">
        <v>97</v>
      </c>
    </row>
    <row r="70" spans="1:1">
      <c r="A70" s="8" t="s">
        <v>98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75" header="0.3" footer="0.3"/>
  <pageSetup scale="70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AFM</dc:creator>
  <cp:lastModifiedBy>snyderb</cp:lastModifiedBy>
  <cp:lastPrinted>2011-04-28T21:10:43Z</cp:lastPrinted>
  <dcterms:created xsi:type="dcterms:W3CDTF">2011-04-28T02:20:58Z</dcterms:created>
  <dcterms:modified xsi:type="dcterms:W3CDTF">2011-04-29T13:00:18Z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1.9</vt:lpwstr>
  </property>
  <property fmtid="{D5CDD505-2E9C-101B-9397-08002B2CF9AE}" pid="3" name="Owner">
    <vt:lpwstr>chumphrey</vt:lpwstr>
  </property>
</Properties>
</file>