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activeTab="0"/>
  </bookViews>
  <sheets>
    <sheet name="DD1416_harrisvt_AD84327F-142" sheetId="1" r:id="rId1"/>
  </sheets>
  <definedNames>
    <definedName name="_xlnm.Print_Titles" localSheetId="0">'DD1416_harrisvt_AD84327F-142'!$1:$7</definedName>
  </definedNames>
  <calcPr fullCalcOnLoad="1"/>
</workbook>
</file>

<file path=xl/sharedStrings.xml><?xml version="1.0" encoding="utf-8"?>
<sst xmlns="http://schemas.openxmlformats.org/spreadsheetml/2006/main" count="110" uniqueCount="104">
  <si>
    <t>Report of Programs</t>
  </si>
  <si>
    <t>(Dollars in Thousands)</t>
  </si>
  <si>
    <t>Account: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</si>
  <si>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</si>
  <si>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</si>
  <si>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</si>
  <si>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</si>
  <si>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</si>
  <si>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</si>
  <si>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</si>
  <si>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</si>
  <si>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</si>
  <si>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</si>
  <si>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</si>
  <si>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</si>
  <si>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</si>
  <si>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</si>
  <si>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</si>
  <si>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</si>
  <si>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</si>
  <si>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</si>
  <si>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</si>
  <si>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</si>
  <si>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</si>
  <si>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</si>
  <si>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</si>
  <si>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</si>
  <si>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0145</t>
  </si>
  <si>
    <t>General Purpose Bombs  </t>
  </si>
  <si>
    <t>0148</t>
  </si>
  <si>
    <t>JT Direct Attack Munition (JDAM)  </t>
  </si>
  <si>
    <t>0151</t>
  </si>
  <si>
    <t>Airborne Rockets, All Types  </t>
  </si>
  <si>
    <t>0155</t>
  </si>
  <si>
    <t>Machine Gun Ammunition  </t>
  </si>
  <si>
    <t>0160</t>
  </si>
  <si>
    <t>0180</t>
  </si>
  <si>
    <t>0182</t>
  </si>
  <si>
    <t>Air Expendable Countermeasures  </t>
  </si>
  <si>
    <t>0194</t>
  </si>
  <si>
    <t>Jet Assisted Take Off (JATOs)  </t>
  </si>
  <si>
    <t>0250</t>
  </si>
  <si>
    <t>5 Inch/54 Gun Ammunition  </t>
  </si>
  <si>
    <t>0266</t>
  </si>
  <si>
    <t>Intermediate Caliber Gun Ammo  </t>
  </si>
  <si>
    <t>0270</t>
  </si>
  <si>
    <t>Other Ship Gun Ammunition  </t>
  </si>
  <si>
    <t>0335</t>
  </si>
  <si>
    <t>Small Arms &amp; Lndg Party Ammo  </t>
  </si>
  <si>
    <t>0340</t>
  </si>
  <si>
    <t>Pyrotechnic and Demolition  </t>
  </si>
  <si>
    <t>0400</t>
  </si>
  <si>
    <t>Ammunition less than $5 million  </t>
  </si>
  <si>
    <t>BA 01: Navy Ammunition</t>
  </si>
  <si>
    <t>1000</t>
  </si>
  <si>
    <t>1030</t>
  </si>
  <si>
    <t>1050</t>
  </si>
  <si>
    <t>1083</t>
  </si>
  <si>
    <t>1091</t>
  </si>
  <si>
    <t>1121</t>
  </si>
  <si>
    <t>1388</t>
  </si>
  <si>
    <t>1468</t>
  </si>
  <si>
    <t>1471</t>
  </si>
  <si>
    <t>1473</t>
  </si>
  <si>
    <t>1500</t>
  </si>
  <si>
    <t>1625</t>
  </si>
  <si>
    <t>Fuze, All Types  </t>
  </si>
  <si>
    <t>1628</t>
  </si>
  <si>
    <t>1630</t>
  </si>
  <si>
    <t>1660</t>
  </si>
  <si>
    <t>BA 02: Marine Corps Ammunition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</si>
  <si>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</si>
  <si>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</si>
  <si>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</si>
  <si>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</si>
  <si>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</si>
  <si>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</si>
  <si>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</si>
  <si>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</si>
  <si>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</si>
  <si>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</si>
  <si>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</si>
  <si>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</si>
  <si>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Procurement of Ammunition, Navy/Marine Corps  10/12</t>
  </si>
  <si>
    <t>(Enhanced Laser Guided Training Round)</t>
  </si>
  <si>
    <t>( 3,589)</t>
  </si>
  <si>
    <t>(3,589)</t>
  </si>
  <si>
    <t>Practice Bombs  </t>
  </si>
  <si>
    <t>Cartridge Actuated Devices/Propellant Act Devices  </t>
  </si>
  <si>
    <t>40 MM, All Types  </t>
  </si>
  <si>
    <t>81 MM, All Types  </t>
  </si>
  <si>
    <t xml:space="preserve">120 MM, All Types   </t>
  </si>
  <si>
    <t xml:space="preserve">Artillery, All Types   </t>
  </si>
  <si>
    <t>Demolition Munitions, All Types  </t>
  </si>
  <si>
    <t xml:space="preserve">Non Lethals   </t>
  </si>
  <si>
    <t xml:space="preserve">Ammo Modernization   </t>
  </si>
  <si>
    <t>Items less than $5 million   R 1.</t>
  </si>
  <si>
    <t>Data as of: 31 December 2010</t>
  </si>
  <si>
    <t>Grenades, All Types   S1.</t>
  </si>
  <si>
    <t>Rockets, All Types   S1.</t>
  </si>
  <si>
    <t>CTG 25 MM, All Types  S1.</t>
  </si>
  <si>
    <t>Small Arms Ammunition  R1.</t>
  </si>
  <si>
    <t xml:space="preserve">Linear Charges, All Types   </t>
  </si>
  <si>
    <t>60 MM, All Types  S1.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</si>
</sst>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right" wrapText="1"/>
    </xf>
    <xf numFmtId="38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1">
      <selection activeCell="A3" sqref="A3:L3"/>
    </sheetView>
  </sheetViews>
  <sheetFormatPr defaultColWidth="9.140625" defaultRowHeight="12.75"/>
  <cols>
    <col min="1" max="2" width="6.8515625" style="0" customWidth="1"/>
    <col min="3" max="3" width="40.57421875" style="0" customWidth="1"/>
    <col min="4" max="4" width="8.7109375" style="0" customWidth="1"/>
    <col min="5" max="5" width="9.7109375" style="0" customWidth="1"/>
    <col min="6" max="6" width="10.28125" style="0" customWidth="1"/>
    <col min="7" max="9" width="9.00390625" style="0" customWidth="1"/>
    <col min="10" max="10" width="7.421875" style="0" customWidth="1"/>
    <col min="11" max="11" width="7.421875" style="9" customWidth="1"/>
    <col min="12" max="12" width="10.140625" style="0" customWidth="1"/>
  </cols>
  <sheetData>
    <row r="1" spans="1:12" s="15" customFormat="1" ht="12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s="15" customFormat="1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s="15" customFormat="1" ht="12.75" customHeight="1">
      <c r="A3" s="31" t="s">
        <v>97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s="15" customFormat="1" ht="12.75">
      <c r="A4" s="14" t="s">
        <v>2</v>
      </c>
      <c r="B4" s="34" t="s">
        <v>83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2.75">
      <c r="A5" s="19" t="s">
        <v>3</v>
      </c>
      <c r="B5" s="19" t="s">
        <v>6</v>
      </c>
      <c r="C5" s="37" t="s">
        <v>9</v>
      </c>
      <c r="D5" s="19" t="s">
        <v>10</v>
      </c>
      <c r="E5" s="37" t="s">
        <v>12</v>
      </c>
      <c r="F5" s="19" t="s">
        <v>13</v>
      </c>
      <c r="G5" s="19" t="s">
        <v>15</v>
      </c>
      <c r="H5" s="19" t="s">
        <v>17</v>
      </c>
      <c r="I5" s="19" t="s">
        <v>19</v>
      </c>
      <c r="J5" s="19" t="s">
        <v>21</v>
      </c>
      <c r="K5" s="20" t="s">
        <v>24</v>
      </c>
      <c r="L5" s="19" t="s">
        <v>25</v>
      </c>
    </row>
    <row r="6" spans="1:12" ht="12.75">
      <c r="A6" s="21" t="s">
        <v>4</v>
      </c>
      <c r="B6" s="21" t="s">
        <v>7</v>
      </c>
      <c r="C6" s="38"/>
      <c r="D6" s="21" t="s">
        <v>6</v>
      </c>
      <c r="E6" s="38"/>
      <c r="F6" s="21" t="s">
        <v>14</v>
      </c>
      <c r="G6" s="21" t="s">
        <v>16</v>
      </c>
      <c r="H6" s="21" t="s">
        <v>18</v>
      </c>
      <c r="I6" s="21" t="s">
        <v>20</v>
      </c>
      <c r="J6" s="21" t="s">
        <v>22</v>
      </c>
      <c r="K6" s="22" t="s">
        <v>22</v>
      </c>
      <c r="L6" s="21" t="s">
        <v>26</v>
      </c>
    </row>
    <row r="7" spans="1:12" ht="12.75">
      <c r="A7" s="23" t="s">
        <v>5</v>
      </c>
      <c r="B7" s="23" t="s">
        <v>8</v>
      </c>
      <c r="C7" s="39"/>
      <c r="D7" s="23" t="s">
        <v>11</v>
      </c>
      <c r="E7" s="39"/>
      <c r="F7" s="23" t="s">
        <v>15</v>
      </c>
      <c r="G7" s="23" t="s">
        <v>82</v>
      </c>
      <c r="H7" s="23"/>
      <c r="I7" s="23" t="s">
        <v>15</v>
      </c>
      <c r="J7" s="23" t="s">
        <v>23</v>
      </c>
      <c r="K7" s="24" t="s">
        <v>23</v>
      </c>
      <c r="L7" s="23"/>
    </row>
    <row r="8" spans="1:12" ht="12.75">
      <c r="A8" s="4"/>
      <c r="B8" s="3" t="s">
        <v>27</v>
      </c>
      <c r="C8" s="5" t="s">
        <v>28</v>
      </c>
      <c r="D8" s="6">
        <v>115727</v>
      </c>
      <c r="E8" s="6">
        <v>113501</v>
      </c>
      <c r="F8" s="6"/>
      <c r="G8" s="2"/>
      <c r="H8" s="2"/>
      <c r="I8" s="2"/>
      <c r="J8" s="2"/>
      <c r="K8" s="2"/>
      <c r="L8" s="6">
        <f>SUM(E8:K8)</f>
        <v>113501</v>
      </c>
    </row>
    <row r="9" spans="1:12" ht="12.75">
      <c r="A9" s="4"/>
      <c r="B9" s="3" t="s">
        <v>29</v>
      </c>
      <c r="C9" s="5" t="s">
        <v>30</v>
      </c>
      <c r="D9" s="6">
        <v>1968</v>
      </c>
      <c r="E9" s="6">
        <v>1962</v>
      </c>
      <c r="F9" s="2"/>
      <c r="G9" s="2"/>
      <c r="H9" s="2"/>
      <c r="I9" s="2"/>
      <c r="J9" s="2"/>
      <c r="K9" s="2"/>
      <c r="L9" s="6">
        <f aca="true" t="shared" si="0" ref="L9:L38">SUM(E9:K9)</f>
        <v>1962</v>
      </c>
    </row>
    <row r="10" spans="1:12" ht="12.75">
      <c r="A10" s="4"/>
      <c r="B10" s="3" t="s">
        <v>31</v>
      </c>
      <c r="C10" s="5" t="s">
        <v>32</v>
      </c>
      <c r="D10" s="10">
        <v>81153</v>
      </c>
      <c r="E10" s="10">
        <v>75034</v>
      </c>
      <c r="F10" s="10"/>
      <c r="G10" s="14"/>
      <c r="H10" s="14"/>
      <c r="I10" s="14"/>
      <c r="J10" s="14"/>
      <c r="K10" s="14"/>
      <c r="L10" s="6">
        <f t="shared" si="0"/>
        <v>75034</v>
      </c>
    </row>
    <row r="11" spans="1:12" ht="12.75">
      <c r="A11" s="4"/>
      <c r="B11" s="3" t="s">
        <v>33</v>
      </c>
      <c r="C11" s="5" t="s">
        <v>34</v>
      </c>
      <c r="D11" s="10">
        <v>99999</v>
      </c>
      <c r="E11" s="10">
        <v>92402</v>
      </c>
      <c r="F11" s="10"/>
      <c r="G11" s="14"/>
      <c r="H11" s="14"/>
      <c r="I11" s="14"/>
      <c r="J11" s="14"/>
      <c r="K11" s="14"/>
      <c r="L11" s="6">
        <f t="shared" si="0"/>
        <v>92402</v>
      </c>
    </row>
    <row r="12" spans="1:12" ht="12.75">
      <c r="A12" s="4"/>
      <c r="B12" s="3" t="s">
        <v>35</v>
      </c>
      <c r="C12" s="5" t="s">
        <v>87</v>
      </c>
      <c r="D12" s="6">
        <v>33803</v>
      </c>
      <c r="E12" s="6">
        <v>28016</v>
      </c>
      <c r="F12" s="2"/>
      <c r="G12" s="2"/>
      <c r="H12" s="2"/>
      <c r="I12" s="2"/>
      <c r="J12" s="2"/>
      <c r="K12" s="2"/>
      <c r="L12" s="6">
        <f t="shared" si="0"/>
        <v>28016</v>
      </c>
    </row>
    <row r="13" spans="1:12" ht="12.75">
      <c r="A13" s="4"/>
      <c r="B13" s="3"/>
      <c r="C13" s="5" t="s">
        <v>84</v>
      </c>
      <c r="D13" s="4"/>
      <c r="E13" s="16" t="s">
        <v>85</v>
      </c>
      <c r="F13" s="2"/>
      <c r="G13" s="2"/>
      <c r="H13" s="2"/>
      <c r="I13" s="4"/>
      <c r="J13" s="1"/>
      <c r="K13" s="4"/>
      <c r="L13" s="16" t="s">
        <v>86</v>
      </c>
    </row>
    <row r="14" spans="1:12" ht="12.75">
      <c r="A14" s="4"/>
      <c r="B14" s="3" t="s">
        <v>36</v>
      </c>
      <c r="C14" s="5" t="s">
        <v>88</v>
      </c>
      <c r="D14" s="10">
        <v>50600</v>
      </c>
      <c r="E14" s="10">
        <v>47852</v>
      </c>
      <c r="F14" s="14"/>
      <c r="G14" s="14"/>
      <c r="H14" s="14"/>
      <c r="I14" s="14"/>
      <c r="J14" s="14"/>
      <c r="K14" s="14"/>
      <c r="L14" s="6">
        <f t="shared" si="0"/>
        <v>47852</v>
      </c>
    </row>
    <row r="15" spans="1:12" ht="12.75">
      <c r="A15" s="4"/>
      <c r="B15" s="3" t="s">
        <v>37</v>
      </c>
      <c r="C15" s="5" t="s">
        <v>38</v>
      </c>
      <c r="D15" s="6">
        <v>84603</v>
      </c>
      <c r="E15" s="6">
        <v>69605</v>
      </c>
      <c r="F15" s="6"/>
      <c r="G15" s="2"/>
      <c r="H15" s="2"/>
      <c r="I15" s="2"/>
      <c r="J15" s="2">
        <v>14808</v>
      </c>
      <c r="K15" s="2"/>
      <c r="L15" s="6">
        <f t="shared" si="0"/>
        <v>84413</v>
      </c>
    </row>
    <row r="16" spans="1:12" ht="12.75">
      <c r="A16" s="4"/>
      <c r="B16" s="3" t="s">
        <v>39</v>
      </c>
      <c r="C16" s="5" t="s">
        <v>40</v>
      </c>
      <c r="D16" s="6">
        <v>3230</v>
      </c>
      <c r="E16" s="6">
        <v>3220</v>
      </c>
      <c r="F16" s="2"/>
      <c r="G16" s="2"/>
      <c r="H16" s="2"/>
      <c r="I16" s="2"/>
      <c r="J16" s="2"/>
      <c r="K16" s="2"/>
      <c r="L16" s="6">
        <f t="shared" si="0"/>
        <v>3220</v>
      </c>
    </row>
    <row r="17" spans="1:12" ht="12.75">
      <c r="A17" s="4"/>
      <c r="B17" s="3" t="s">
        <v>41</v>
      </c>
      <c r="C17" s="5" t="s">
        <v>42</v>
      </c>
      <c r="D17" s="6">
        <v>27483</v>
      </c>
      <c r="E17" s="6">
        <v>23364</v>
      </c>
      <c r="F17" s="2"/>
      <c r="G17" s="2"/>
      <c r="H17" s="2"/>
      <c r="I17" s="2"/>
      <c r="J17" s="2"/>
      <c r="K17" s="2"/>
      <c r="L17" s="6">
        <f t="shared" si="0"/>
        <v>23364</v>
      </c>
    </row>
    <row r="18" spans="1:12" ht="12.75">
      <c r="A18" s="4"/>
      <c r="B18" s="3" t="s">
        <v>43</v>
      </c>
      <c r="C18" s="5" t="s">
        <v>44</v>
      </c>
      <c r="D18" s="6">
        <v>25974</v>
      </c>
      <c r="E18" s="6">
        <v>25894</v>
      </c>
      <c r="F18" s="2"/>
      <c r="G18" s="2"/>
      <c r="H18" s="2"/>
      <c r="I18" s="2"/>
      <c r="J18" s="2"/>
      <c r="K18" s="2"/>
      <c r="L18" s="6">
        <f t="shared" si="0"/>
        <v>25894</v>
      </c>
    </row>
    <row r="19" spans="1:12" ht="12.75">
      <c r="A19" s="4"/>
      <c r="B19" s="3" t="s">
        <v>45</v>
      </c>
      <c r="C19" s="5" t="s">
        <v>46</v>
      </c>
      <c r="D19" s="6">
        <v>38769</v>
      </c>
      <c r="E19" s="6">
        <v>38658</v>
      </c>
      <c r="F19" s="6"/>
      <c r="G19" s="2"/>
      <c r="H19" s="2"/>
      <c r="I19" s="2"/>
      <c r="J19" s="2"/>
      <c r="K19" s="2"/>
      <c r="L19" s="6">
        <f t="shared" si="0"/>
        <v>38658</v>
      </c>
    </row>
    <row r="20" spans="1:12" ht="12.75">
      <c r="A20" s="4"/>
      <c r="B20" s="3" t="s">
        <v>47</v>
      </c>
      <c r="C20" s="5" t="s">
        <v>48</v>
      </c>
      <c r="D20" s="6">
        <v>57719</v>
      </c>
      <c r="E20" s="6">
        <v>54630</v>
      </c>
      <c r="F20" s="6"/>
      <c r="G20" s="2"/>
      <c r="H20" s="2"/>
      <c r="I20" s="2"/>
      <c r="J20" s="2"/>
      <c r="K20" s="2"/>
      <c r="L20" s="6">
        <f t="shared" si="0"/>
        <v>54630</v>
      </c>
    </row>
    <row r="21" spans="1:12" ht="12.75">
      <c r="A21" s="4"/>
      <c r="B21" s="3" t="s">
        <v>49</v>
      </c>
      <c r="C21" s="5" t="s">
        <v>50</v>
      </c>
      <c r="D21" s="6">
        <v>12065</v>
      </c>
      <c r="E21" s="6">
        <v>12032</v>
      </c>
      <c r="F21" s="6"/>
      <c r="G21" s="2"/>
      <c r="H21" s="2"/>
      <c r="I21" s="2"/>
      <c r="J21" s="2"/>
      <c r="K21" s="2"/>
      <c r="L21" s="6">
        <f t="shared" si="0"/>
        <v>12032</v>
      </c>
    </row>
    <row r="22" spans="1:12" ht="12.75">
      <c r="A22" s="4"/>
      <c r="B22" s="3" t="s">
        <v>51</v>
      </c>
      <c r="C22" s="5" t="s">
        <v>52</v>
      </c>
      <c r="D22" s="6">
        <v>3214</v>
      </c>
      <c r="E22" s="6">
        <v>3204</v>
      </c>
      <c r="F22" s="2"/>
      <c r="G22" s="2"/>
      <c r="H22" s="2"/>
      <c r="I22" s="2"/>
      <c r="J22" s="2"/>
      <c r="K22" s="2"/>
      <c r="L22" s="6">
        <f t="shared" si="0"/>
        <v>3204</v>
      </c>
    </row>
    <row r="23" spans="1:12" ht="12.75">
      <c r="A23" s="4"/>
      <c r="B23" s="4"/>
      <c r="C23" s="7" t="s">
        <v>53</v>
      </c>
      <c r="D23" s="8">
        <f>SUM(D8:D22)</f>
        <v>636307</v>
      </c>
      <c r="E23" s="8">
        <f>SUM(E8:E22)</f>
        <v>589374</v>
      </c>
      <c r="F23" s="8"/>
      <c r="G23" s="8"/>
      <c r="H23" s="8"/>
      <c r="I23" s="8"/>
      <c r="J23" s="8">
        <f>SUM(J8:J22)</f>
        <v>14808</v>
      </c>
      <c r="K23" s="8"/>
      <c r="L23" s="8">
        <f>SUM(L8:L22)</f>
        <v>604182</v>
      </c>
    </row>
    <row r="24" spans="1:12" ht="12.75">
      <c r="A24" s="4"/>
      <c r="B24" s="3" t="s">
        <v>54</v>
      </c>
      <c r="C24" s="5" t="s">
        <v>101</v>
      </c>
      <c r="D24" s="6">
        <v>104711</v>
      </c>
      <c r="E24" s="6">
        <v>104440</v>
      </c>
      <c r="F24" s="6"/>
      <c r="G24" s="2"/>
      <c r="H24" s="2"/>
      <c r="I24" s="2"/>
      <c r="J24" s="2"/>
      <c r="K24" s="6">
        <v>1877</v>
      </c>
      <c r="L24" s="10">
        <f t="shared" si="0"/>
        <v>106317</v>
      </c>
    </row>
    <row r="25" spans="1:12" ht="12.75">
      <c r="A25" s="4"/>
      <c r="B25" s="3" t="s">
        <v>55</v>
      </c>
      <c r="C25" s="5" t="s">
        <v>102</v>
      </c>
      <c r="D25" s="6">
        <v>29463</v>
      </c>
      <c r="E25" s="6">
        <v>29390</v>
      </c>
      <c r="F25" s="6"/>
      <c r="G25" s="2"/>
      <c r="H25" s="2"/>
      <c r="I25" s="2"/>
      <c r="J25" s="2"/>
      <c r="K25" s="2"/>
      <c r="L25" s="10">
        <f t="shared" si="0"/>
        <v>29390</v>
      </c>
    </row>
    <row r="26" spans="1:12" ht="12.75">
      <c r="A26" s="4"/>
      <c r="B26" s="3" t="s">
        <v>56</v>
      </c>
      <c r="C26" s="5" t="s">
        <v>89</v>
      </c>
      <c r="D26" s="6">
        <v>162115</v>
      </c>
      <c r="E26" s="6">
        <v>161938</v>
      </c>
      <c r="F26" s="6"/>
      <c r="G26" s="2"/>
      <c r="H26" s="2"/>
      <c r="I26" s="2"/>
      <c r="J26" s="2"/>
      <c r="K26" s="2"/>
      <c r="L26" s="10">
        <f t="shared" si="0"/>
        <v>161938</v>
      </c>
    </row>
    <row r="27" spans="1:12" ht="12.75">
      <c r="A27" s="4"/>
      <c r="B27" s="3" t="s">
        <v>57</v>
      </c>
      <c r="C27" s="5" t="s">
        <v>103</v>
      </c>
      <c r="D27" s="6">
        <v>65660</v>
      </c>
      <c r="E27" s="6">
        <v>65592</v>
      </c>
      <c r="F27" s="6"/>
      <c r="G27" s="2"/>
      <c r="H27" s="2"/>
      <c r="I27" s="2"/>
      <c r="J27" s="2"/>
      <c r="K27" s="2">
        <v>-770</v>
      </c>
      <c r="L27" s="10">
        <f t="shared" si="0"/>
        <v>64822</v>
      </c>
    </row>
    <row r="28" spans="1:12" s="15" customFormat="1" ht="12.75">
      <c r="A28" s="11"/>
      <c r="B28" s="12" t="s">
        <v>58</v>
      </c>
      <c r="C28" s="13" t="s">
        <v>90</v>
      </c>
      <c r="D28" s="6">
        <v>158516</v>
      </c>
      <c r="E28" s="6">
        <v>158347</v>
      </c>
      <c r="F28" s="6"/>
      <c r="G28" s="2"/>
      <c r="H28" s="2"/>
      <c r="I28" s="2"/>
      <c r="J28" s="2"/>
      <c r="K28" s="2"/>
      <c r="L28" s="6">
        <f t="shared" si="0"/>
        <v>158347</v>
      </c>
    </row>
    <row r="29" spans="1:13" ht="12.75">
      <c r="A29" s="4"/>
      <c r="B29" s="3" t="s">
        <v>59</v>
      </c>
      <c r="C29" s="5" t="s">
        <v>91</v>
      </c>
      <c r="D29" s="6">
        <v>91844</v>
      </c>
      <c r="E29" s="6">
        <v>91753</v>
      </c>
      <c r="F29" s="6"/>
      <c r="G29" s="2"/>
      <c r="H29" s="2"/>
      <c r="I29" s="2"/>
      <c r="J29" s="2"/>
      <c r="K29" s="14"/>
      <c r="L29" s="10">
        <f t="shared" si="0"/>
        <v>91753</v>
      </c>
      <c r="M29" s="15"/>
    </row>
    <row r="30" spans="1:13" ht="12.75">
      <c r="A30" s="4"/>
      <c r="B30" s="3" t="s">
        <v>60</v>
      </c>
      <c r="C30" s="5" t="s">
        <v>100</v>
      </c>
      <c r="D30" s="6">
        <v>2822</v>
      </c>
      <c r="E30" s="6">
        <v>2815</v>
      </c>
      <c r="F30" s="2"/>
      <c r="G30" s="2"/>
      <c r="H30" s="2"/>
      <c r="I30" s="2"/>
      <c r="J30" s="2"/>
      <c r="K30" s="14">
        <v>-107</v>
      </c>
      <c r="L30" s="10">
        <f t="shared" si="0"/>
        <v>2708</v>
      </c>
      <c r="M30" s="15"/>
    </row>
    <row r="31" spans="1:12" s="15" customFormat="1" ht="12.75">
      <c r="A31" s="11"/>
      <c r="B31" s="12" t="s">
        <v>61</v>
      </c>
      <c r="C31" s="13" t="s">
        <v>98</v>
      </c>
      <c r="D31" s="6">
        <v>16768</v>
      </c>
      <c r="E31" s="6">
        <v>16735</v>
      </c>
      <c r="F31" s="6"/>
      <c r="G31" s="2"/>
      <c r="H31" s="2"/>
      <c r="I31" s="2"/>
      <c r="J31" s="2"/>
      <c r="K31" s="14">
        <v>-1000</v>
      </c>
      <c r="L31" s="10">
        <f t="shared" si="0"/>
        <v>15735</v>
      </c>
    </row>
    <row r="32" spans="1:12" ht="12.75">
      <c r="A32" s="4"/>
      <c r="B32" s="3" t="s">
        <v>62</v>
      </c>
      <c r="C32" s="5" t="s">
        <v>99</v>
      </c>
      <c r="D32" s="6">
        <v>22065</v>
      </c>
      <c r="E32" s="6">
        <v>22022</v>
      </c>
      <c r="F32" s="6"/>
      <c r="G32" s="2"/>
      <c r="H32" s="2"/>
      <c r="I32" s="2"/>
      <c r="J32" s="2"/>
      <c r="K32" s="14">
        <v>-818</v>
      </c>
      <c r="L32" s="10">
        <f t="shared" si="0"/>
        <v>21204</v>
      </c>
    </row>
    <row r="33" spans="1:12" ht="12.75">
      <c r="A33" s="4"/>
      <c r="B33" s="3" t="s">
        <v>63</v>
      </c>
      <c r="C33" s="5" t="s">
        <v>92</v>
      </c>
      <c r="D33" s="6">
        <v>139923</v>
      </c>
      <c r="E33" s="6">
        <v>139744</v>
      </c>
      <c r="F33" s="6"/>
      <c r="G33" s="2"/>
      <c r="H33" s="2"/>
      <c r="I33" s="2"/>
      <c r="J33" s="2"/>
      <c r="K33" s="2"/>
      <c r="L33" s="6">
        <f t="shared" si="0"/>
        <v>139744</v>
      </c>
    </row>
    <row r="34" spans="1:12" ht="12.75">
      <c r="A34" s="4"/>
      <c r="B34" s="3" t="s">
        <v>64</v>
      </c>
      <c r="C34" s="5" t="s">
        <v>93</v>
      </c>
      <c r="D34" s="6">
        <v>24127</v>
      </c>
      <c r="E34" s="6">
        <v>24081</v>
      </c>
      <c r="F34" s="6"/>
      <c r="G34" s="2"/>
      <c r="H34" s="2"/>
      <c r="I34" s="2"/>
      <c r="J34" s="2"/>
      <c r="K34" s="2"/>
      <c r="L34" s="6">
        <f t="shared" si="0"/>
        <v>24081</v>
      </c>
    </row>
    <row r="35" spans="1:12" ht="12.75">
      <c r="A35" s="4"/>
      <c r="B35" s="3" t="s">
        <v>65</v>
      </c>
      <c r="C35" s="5" t="s">
        <v>66</v>
      </c>
      <c r="D35" s="17">
        <v>51646</v>
      </c>
      <c r="E35" s="6">
        <v>51644</v>
      </c>
      <c r="F35" s="6"/>
      <c r="G35" s="2"/>
      <c r="H35" s="2"/>
      <c r="I35" s="2"/>
      <c r="J35" s="2"/>
      <c r="K35" s="2"/>
      <c r="L35" s="6">
        <f t="shared" si="0"/>
        <v>51644</v>
      </c>
    </row>
    <row r="36" spans="1:12" ht="12.75">
      <c r="A36" s="4"/>
      <c r="B36" s="3" t="s">
        <v>67</v>
      </c>
      <c r="C36" s="5" t="s">
        <v>94</v>
      </c>
      <c r="D36" s="6">
        <v>3034</v>
      </c>
      <c r="E36" s="6">
        <v>3025</v>
      </c>
      <c r="F36" s="2"/>
      <c r="G36" s="2"/>
      <c r="H36" s="2"/>
      <c r="I36" s="2"/>
      <c r="J36" s="2"/>
      <c r="K36" s="2"/>
      <c r="L36" s="6">
        <f t="shared" si="0"/>
        <v>3025</v>
      </c>
    </row>
    <row r="37" spans="1:12" ht="12.75">
      <c r="A37" s="4"/>
      <c r="B37" s="3" t="s">
        <v>68</v>
      </c>
      <c r="C37" s="5" t="s">
        <v>95</v>
      </c>
      <c r="D37" s="6">
        <v>8886</v>
      </c>
      <c r="E37" s="6">
        <v>8859</v>
      </c>
      <c r="F37" s="2"/>
      <c r="G37" s="2"/>
      <c r="H37" s="2"/>
      <c r="I37" s="2"/>
      <c r="J37" s="2"/>
      <c r="K37" s="2"/>
      <c r="L37" s="6">
        <f t="shared" si="0"/>
        <v>8859</v>
      </c>
    </row>
    <row r="38" spans="1:12" ht="12.75" customHeight="1">
      <c r="A38" s="4"/>
      <c r="B38" s="3" t="s">
        <v>69</v>
      </c>
      <c r="C38" s="18" t="s">
        <v>96</v>
      </c>
      <c r="D38" s="6">
        <v>4393</v>
      </c>
      <c r="E38" s="6">
        <v>4379</v>
      </c>
      <c r="F38" s="2"/>
      <c r="G38" s="2"/>
      <c r="H38" s="2"/>
      <c r="I38" s="2"/>
      <c r="J38" s="14">
        <v>337</v>
      </c>
      <c r="K38" s="14">
        <v>818</v>
      </c>
      <c r="L38" s="10">
        <f t="shared" si="0"/>
        <v>5534</v>
      </c>
    </row>
    <row r="39" spans="1:12" ht="13.5" customHeight="1">
      <c r="A39" s="4"/>
      <c r="B39" s="4"/>
      <c r="C39" s="7" t="s">
        <v>70</v>
      </c>
      <c r="D39" s="8">
        <f>SUM(D24:D38)</f>
        <v>885973</v>
      </c>
      <c r="E39" s="8">
        <f>SUM(E24:E38)</f>
        <v>884764</v>
      </c>
      <c r="F39" s="8"/>
      <c r="G39" s="8"/>
      <c r="H39" s="8"/>
      <c r="I39" s="8"/>
      <c r="J39" s="8">
        <f>SUM(J24:J38)</f>
        <v>337</v>
      </c>
      <c r="K39" s="8"/>
      <c r="L39" s="8">
        <f>SUM(L24:L38)</f>
        <v>885101</v>
      </c>
    </row>
    <row r="40" spans="1:12" ht="17.25" customHeight="1">
      <c r="A40" s="4"/>
      <c r="B40" s="7" t="s">
        <v>71</v>
      </c>
      <c r="C40" s="7" t="s">
        <v>83</v>
      </c>
      <c r="D40" s="8">
        <f>+D23+D39</f>
        <v>1522280</v>
      </c>
      <c r="E40" s="8">
        <f>+E23+E39</f>
        <v>1474138</v>
      </c>
      <c r="F40" s="8"/>
      <c r="G40" s="8"/>
      <c r="H40" s="8"/>
      <c r="I40" s="8"/>
      <c r="J40" s="8">
        <f>+J23+J39</f>
        <v>15145</v>
      </c>
      <c r="K40" s="8">
        <v>0</v>
      </c>
      <c r="L40" s="8">
        <f>+L23+L39</f>
        <v>1489283</v>
      </c>
    </row>
    <row r="41" spans="1:12" ht="12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ht="12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</row>
    <row r="43" spans="1:12" ht="12.75">
      <c r="A43" s="46" t="s">
        <v>72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</row>
    <row r="44" spans="1:12" ht="12.75">
      <c r="A44" s="49" t="s">
        <v>73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1:12" ht="12.75">
      <c r="A45" s="52" t="s">
        <v>74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</row>
    <row r="46" spans="1:12" ht="12.75">
      <c r="A46" s="52" t="s">
        <v>75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</row>
    <row r="47" spans="1:12" ht="12.75">
      <c r="A47" s="55" t="s">
        <v>76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</row>
    <row r="48" spans="1:12" ht="12.75">
      <c r="A48" s="58" t="s">
        <v>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12.75">
      <c r="A49" s="49" t="s">
        <v>78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1"/>
    </row>
    <row r="50" spans="1:12" ht="12.75">
      <c r="A50" s="52" t="s">
        <v>79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4"/>
    </row>
    <row r="51" spans="1:12" ht="12.75">
      <c r="A51" s="52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</row>
    <row r="52" spans="1:12" ht="12.75">
      <c r="A52" s="55" t="s">
        <v>81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</row>
  </sheetData>
  <sheetProtection/>
  <mergeCells count="18">
    <mergeCell ref="A51:L51"/>
    <mergeCell ref="A52:L52"/>
    <mergeCell ref="A47:L47"/>
    <mergeCell ref="A48:L48"/>
    <mergeCell ref="A49:L49"/>
    <mergeCell ref="A50:L50"/>
    <mergeCell ref="A41:L41"/>
    <mergeCell ref="A42:L42"/>
    <mergeCell ref="A43:L43"/>
    <mergeCell ref="A44:L44"/>
    <mergeCell ref="A45:L45"/>
    <mergeCell ref="A46:L46"/>
    <mergeCell ref="A1:L1"/>
    <mergeCell ref="A2:L2"/>
    <mergeCell ref="A3:L3"/>
    <mergeCell ref="B4:L4"/>
    <mergeCell ref="C5:C7"/>
    <mergeCell ref="E5:E7"/>
  </mergeCells>
  <printOptions/>
  <pageMargins left="0.75" right="0.75" top="1" bottom="1" header="0.5" footer="0.5"/>
  <pageSetup horizontalDpi="600" verticalDpi="600" orientation="landscape" scale="91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2011-01-11T17:35:29Z</cp:lastPrinted>
  <dcterms:created xsi:type="dcterms:W3CDTF">2009-01-06T19:43:16Z</dcterms:created>
  <dcterms:modified xsi:type="dcterms:W3CDTF">2011-02-01T14:25:50Z</dcterms:modified>
  <cp:category/>
  <cp:version/>
  <cp:contentType/>
  <cp:contentStatus/>
</cp:coreProperties>
</file>