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Program Details" sheetId="1" r:id="rId1"/>
  </sheets>
  <definedNames>
    <definedName name="_xlnm.Print_Titles" localSheetId="0">'Program Details'!$1:$3</definedName>
  </definedNames>
  <calcPr fullCalcOnLoad="1" refMode="R1C1"/>
</workbook>
</file>

<file path=xl/sharedStrings.xml><?xml version="1.0" encoding="utf-8"?>
<sst xmlns="http://schemas.openxmlformats.org/spreadsheetml/2006/main" count="156" uniqueCount="151">
  <si>
    <t>As of 31 DECEMBER  2010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</si>
  <si>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</si>
  <si>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</si>
  <si>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</si>
  <si>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</si>
  <si>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</si>
  <si>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</si>
  <si>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</si>
  <si>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</si>
  <si>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</si>
  <si>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</si>
  <si>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</si>
  <si>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</si>
  <si>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02: Vehicular Equipment</t>
  </si>
  <si>
    <t>821800A</t>
  </si>
  <si>
    <t>Passenger Carrying Vehicle</t>
  </si>
  <si>
    <t>822230A</t>
  </si>
  <si>
    <t>Family Medium Tactical Vehicle</t>
  </si>
  <si>
    <t>822910A</t>
  </si>
  <si>
    <t>Civil Air Patrol (CAP) Vehicles</t>
  </si>
  <si>
    <t>823230A</t>
  </si>
  <si>
    <t>Security and Tactical Vehicles</t>
  </si>
  <si>
    <t>824010A</t>
  </si>
  <si>
    <t>Truck, Crash, P-19</t>
  </si>
  <si>
    <t>826210A</t>
  </si>
  <si>
    <t>Runway Snow Removal and Cleaning Equipment</t>
  </si>
  <si>
    <t>826990A</t>
  </si>
  <si>
    <t>Items Less Than $5,000,000</t>
  </si>
  <si>
    <t>BA TOTAL</t>
  </si>
  <si>
    <t>BUDGET ACTIVITY 03: Electronics and Telecommunications Equipment</t>
  </si>
  <si>
    <t>831010A</t>
  </si>
  <si>
    <t>COMSEC Equipment (S3)</t>
  </si>
  <si>
    <t>831970A</t>
  </si>
  <si>
    <t>Modifications (COMSEC)</t>
  </si>
  <si>
    <t>832060A</t>
  </si>
  <si>
    <t>Intelligence Training Equipment</t>
  </si>
  <si>
    <t>832070A</t>
  </si>
  <si>
    <t>Intelligence Comm Equipment (R3)</t>
  </si>
  <si>
    <t>833010A</t>
  </si>
  <si>
    <t>Air Traffic Control/Landing System (ATCALS) (S3)</t>
  </si>
  <si>
    <t>833020A</t>
  </si>
  <si>
    <t>National Airspace System (R4)</t>
  </si>
  <si>
    <t>833040A</t>
  </si>
  <si>
    <t>Theater Air Control System Improvement (S1)</t>
  </si>
  <si>
    <t>833070A</t>
  </si>
  <si>
    <t>Weather Observation/Forecast</t>
  </si>
  <si>
    <t>833140A</t>
  </si>
  <si>
    <t>Strategic Command and Control</t>
  </si>
  <si>
    <t>833160A</t>
  </si>
  <si>
    <t>Cheyenne Mountain Complex</t>
  </si>
  <si>
    <t>833440A</t>
  </si>
  <si>
    <t>Drug Interdiction Program</t>
  </si>
  <si>
    <t>834010A</t>
  </si>
  <si>
    <t>General Information Technology (R1)(R4)(S3)</t>
  </si>
  <si>
    <t>834040A</t>
  </si>
  <si>
    <t>AF Global Command and Control System (GCCS)</t>
  </si>
  <si>
    <t>834070A</t>
  </si>
  <si>
    <t>Mobility Command &amp; Control Support</t>
  </si>
  <si>
    <t>834130A</t>
  </si>
  <si>
    <t>Air Force Physical Security System (R1)(S3)</t>
  </si>
  <si>
    <t>834190A</t>
  </si>
  <si>
    <t>Combat Training Ranges (S3)</t>
  </si>
  <si>
    <t>834320A</t>
  </si>
  <si>
    <t>C3 Countermeasures (S3)</t>
  </si>
  <si>
    <t>834430A</t>
  </si>
  <si>
    <t>GCSS-AF FOS (S3)</t>
  </si>
  <si>
    <t>834520A</t>
  </si>
  <si>
    <t>Theater Battle Management C2 Systems</t>
  </si>
  <si>
    <t>834530A</t>
  </si>
  <si>
    <t>Air Operations Center (AOC)</t>
  </si>
  <si>
    <t>835070A</t>
  </si>
  <si>
    <t>Base Information Infrastructure</t>
  </si>
  <si>
    <t>835140A</t>
  </si>
  <si>
    <t>USCENTCOM (R4)(S5)</t>
  </si>
  <si>
    <t>836720A</t>
  </si>
  <si>
    <t>Space Based IR (SBIR) Sensor Program - Space</t>
  </si>
  <si>
    <t>836730A</t>
  </si>
  <si>
    <t>NAVSTAR GPS Space (S1)(S3)</t>
  </si>
  <si>
    <t>836750A</t>
  </si>
  <si>
    <t>NUDET Detection System (NDS) Space</t>
  </si>
  <si>
    <t>836760A</t>
  </si>
  <si>
    <t>AF Satellite Control Network Space (R4)</t>
  </si>
  <si>
    <t>836770A</t>
  </si>
  <si>
    <t>Spacelift Range System Space</t>
  </si>
  <si>
    <t>836780A</t>
  </si>
  <si>
    <t>MILSATCOM Space (S3)(S6)</t>
  </si>
  <si>
    <t>836790A</t>
  </si>
  <si>
    <t>Space Mods Space (S1)</t>
  </si>
  <si>
    <t>836810A</t>
  </si>
  <si>
    <t>Counterspace Systems</t>
  </si>
  <si>
    <t>837100A</t>
  </si>
  <si>
    <t>Tactical C-E Equipment (S1)(S4)</t>
  </si>
  <si>
    <t>837170A</t>
  </si>
  <si>
    <t>Combat Survivor/Evader Locater Radio (S1)</t>
  </si>
  <si>
    <t>837190A</t>
  </si>
  <si>
    <t>Radio Equipment</t>
  </si>
  <si>
    <t>837240A</t>
  </si>
  <si>
    <t>CCTV/AudioVisual Equipment (R4)</t>
  </si>
  <si>
    <t>837300A</t>
  </si>
  <si>
    <t>Base Communications Infrastructure (R5)</t>
  </si>
  <si>
    <t>838010A</t>
  </si>
  <si>
    <t>Comm - Electronics Modifications</t>
  </si>
  <si>
    <t>BUDGET ACTIVITY 04: Other Base Maintenance and Support Equipment</t>
  </si>
  <si>
    <t>842140A</t>
  </si>
  <si>
    <t>Night Vision Goggles</t>
  </si>
  <si>
    <t>842990A</t>
  </si>
  <si>
    <t>843050A</t>
  </si>
  <si>
    <t>Mechanized Material Handling Equipment (R4)</t>
  </si>
  <si>
    <t>845010A</t>
  </si>
  <si>
    <t>Base Procured Equipment (S1)</t>
  </si>
  <si>
    <t>845100A</t>
  </si>
  <si>
    <t>Contingency Operations</t>
  </si>
  <si>
    <t>845380A</t>
  </si>
  <si>
    <t>Productivity Enhancing Capital Investments</t>
  </si>
  <si>
    <t>845420A</t>
  </si>
  <si>
    <t>Mobility Equipment</t>
  </si>
  <si>
    <t>845990A</t>
  </si>
  <si>
    <t>846010A</t>
  </si>
  <si>
    <t>Production Activities</t>
  </si>
  <si>
    <t>846070A</t>
  </si>
  <si>
    <t>Defense Airborne Reconnaissance Projects (DARP) RC135</t>
  </si>
  <si>
    <t>846080A</t>
  </si>
  <si>
    <t>Distributed Ground Systems</t>
  </si>
  <si>
    <t>846500A</t>
  </si>
  <si>
    <t>Classified Programs</t>
  </si>
  <si>
    <t>846510A</t>
  </si>
  <si>
    <t>Special Update Program (R1)</t>
  </si>
  <si>
    <t>846570A</t>
  </si>
  <si>
    <t>Defense Space Reconnaissance Program</t>
  </si>
  <si>
    <t>BUDGET ACTIVITY 06: Spares and Repair Parts</t>
  </si>
  <si>
    <t>861900A</t>
  </si>
  <si>
    <t>Spares and Repair Parts (R5)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</si>
  <si>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</si>
  <si>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</si>
  <si>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</si>
  <si>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</si>
  <si>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</si>
  <si>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</si>
  <si>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</si>
  <si>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</si>
  <si>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</si>
  <si>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</si>
  <si>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</si>
  <si>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</si>
  <si>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</si>
  <si>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</si>
  <si>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</si>
  <si>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</si>
  <si>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</si>
  <si>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</si>
  <si>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PROGRAM DETAILS REPORT FOR OTHER PROCUREMENT, AIR FORCE 57 2010_2012 3080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</si>
</sst>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[Red]\&lt;#,##0.00\&g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164" fontId="19" fillId="34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vertical="top"/>
      <protection/>
    </xf>
    <xf numFmtId="164" fontId="18" fillId="0" borderId="10" xfId="0" applyNumberFormat="1" applyFont="1" applyFill="1" applyBorder="1" applyAlignment="1" applyProtection="1">
      <alignment vertical="top"/>
      <protection/>
    </xf>
    <xf numFmtId="0" fontId="19" fillId="33" borderId="10" xfId="0" applyNumberFormat="1" applyFont="1" applyFill="1" applyBorder="1" applyAlignment="1" applyProtection="1">
      <alignment vertical="center"/>
      <protection/>
    </xf>
    <xf numFmtId="164" fontId="19" fillId="33" borderId="1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20" fillId="33" borderId="11" xfId="0" applyNumberFormat="1" applyFont="1" applyFill="1" applyBorder="1" applyAlignment="1" applyProtection="1">
      <alignment horizontal="center" vertical="center"/>
      <protection/>
    </xf>
    <xf numFmtId="0" fontId="20" fillId="33" borderId="12" xfId="0" applyNumberFormat="1" applyFont="1" applyFill="1" applyBorder="1" applyAlignment="1" applyProtection="1">
      <alignment horizontal="center" vertical="center"/>
      <protection/>
    </xf>
    <xf numFmtId="0" fontId="20" fillId="33" borderId="13" xfId="0" applyNumberFormat="1" applyFont="1" applyFill="1" applyBorder="1" applyAlignment="1" applyProtection="1">
      <alignment horizontal="center" vertical="center"/>
      <protection/>
    </xf>
    <xf numFmtId="0" fontId="19" fillId="33" borderId="14" xfId="0" applyNumberFormat="1" applyFont="1" applyFill="1" applyBorder="1" applyAlignment="1" applyProtection="1">
      <alignment horizontal="right" vertical="center"/>
      <protection/>
    </xf>
    <xf numFmtId="0" fontId="19" fillId="33" borderId="15" xfId="0" applyNumberFormat="1" applyFont="1" applyFill="1" applyBorder="1" applyAlignment="1" applyProtection="1">
      <alignment horizontal="right" vertical="center"/>
      <protection/>
    </xf>
    <xf numFmtId="0" fontId="19" fillId="33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5.140625" style="0" customWidth="1"/>
    <col min="2" max="2" width="9.140625" style="0" bestFit="1" customWidth="1"/>
    <col min="3" max="3" width="31.57421875" style="0" bestFit="1" customWidth="1"/>
    <col min="4" max="4" width="18.8515625" style="0" customWidth="1"/>
    <col min="5" max="5" width="18.7109375" style="0" customWidth="1"/>
    <col min="6" max="6" width="15.00390625" style="0" bestFit="1" customWidth="1"/>
    <col min="7" max="7" width="12.8515625" style="0" bestFit="1" customWidth="1"/>
    <col min="8" max="8" width="16.57421875" style="0" customWidth="1"/>
    <col min="9" max="9" width="12.7109375" style="0" customWidth="1"/>
    <col min="10" max="10" width="17.28125" style="0" customWidth="1"/>
    <col min="11" max="11" width="16.28125" style="0" customWidth="1"/>
    <col min="12" max="12" width="19.421875" style="0" customWidth="1"/>
  </cols>
  <sheetData>
    <row r="1" spans="1:12" ht="24" customHeight="1">
      <c r="A1" s="11" t="s">
        <v>150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7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39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15">
      <c r="A4" s="2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">
        <v>1</v>
      </c>
      <c r="B5" s="3" t="s">
        <v>14</v>
      </c>
      <c r="C5" s="10" t="s">
        <v>15</v>
      </c>
      <c r="D5" s="5">
        <v>18163000</v>
      </c>
      <c r="E5" s="5">
        <v>18108000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18108000</v>
      </c>
    </row>
    <row r="6" spans="1:12" ht="15">
      <c r="A6" s="3">
        <v>2</v>
      </c>
      <c r="B6" s="3" t="s">
        <v>16</v>
      </c>
      <c r="C6" s="10" t="s">
        <v>17</v>
      </c>
      <c r="D6" s="5">
        <v>29286000</v>
      </c>
      <c r="E6" s="5">
        <v>29197000</v>
      </c>
      <c r="F6" s="5">
        <v>0</v>
      </c>
      <c r="G6" s="5">
        <v>0</v>
      </c>
      <c r="H6" s="5">
        <v>6000000</v>
      </c>
      <c r="I6" s="5">
        <v>0</v>
      </c>
      <c r="J6" s="5">
        <v>55000000</v>
      </c>
      <c r="K6" s="5">
        <v>0</v>
      </c>
      <c r="L6" s="5">
        <v>90197000</v>
      </c>
    </row>
    <row r="7" spans="1:12" ht="15">
      <c r="A7" s="3">
        <v>3</v>
      </c>
      <c r="B7" s="3" t="s">
        <v>18</v>
      </c>
      <c r="C7" s="10" t="s">
        <v>19</v>
      </c>
      <c r="D7" s="5">
        <v>897000</v>
      </c>
      <c r="E7" s="5">
        <v>897000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897000</v>
      </c>
    </row>
    <row r="8" spans="1:12" ht="15">
      <c r="A8" s="3">
        <v>4</v>
      </c>
      <c r="B8" s="3" t="s">
        <v>20</v>
      </c>
      <c r="C8" s="10" t="s">
        <v>21</v>
      </c>
      <c r="D8" s="5">
        <v>55940000</v>
      </c>
      <c r="E8" s="5">
        <v>55771000</v>
      </c>
      <c r="F8" s="5">
        <v>0</v>
      </c>
      <c r="G8" s="5">
        <v>0</v>
      </c>
      <c r="H8" s="5">
        <v>6184000</v>
      </c>
      <c r="I8" s="5">
        <v>0</v>
      </c>
      <c r="J8" s="5">
        <v>0</v>
      </c>
      <c r="K8" s="5">
        <v>0</v>
      </c>
      <c r="L8" s="5">
        <v>61955000</v>
      </c>
    </row>
    <row r="9" spans="1:12" ht="15">
      <c r="A9" s="3">
        <v>5</v>
      </c>
      <c r="B9" s="3" t="s">
        <v>22</v>
      </c>
      <c r="C9" s="10" t="s">
        <v>23</v>
      </c>
      <c r="D9" s="5">
        <v>36386000</v>
      </c>
      <c r="E9" s="5">
        <v>36277000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36277000</v>
      </c>
    </row>
    <row r="10" spans="1:12" ht="22.5">
      <c r="A10" s="3">
        <v>7</v>
      </c>
      <c r="B10" s="3" t="s">
        <v>24</v>
      </c>
      <c r="C10" s="10" t="s">
        <v>25</v>
      </c>
      <c r="D10" s="5">
        <v>24884000</v>
      </c>
      <c r="E10" s="5">
        <v>25722000</v>
      </c>
      <c r="F10" s="5">
        <v>0</v>
      </c>
      <c r="G10" s="5">
        <v>0</v>
      </c>
      <c r="H10" s="5">
        <v>0</v>
      </c>
      <c r="I10" s="5">
        <v>0</v>
      </c>
      <c r="J10" s="5">
        <v>-913000</v>
      </c>
      <c r="K10" s="5">
        <v>0</v>
      </c>
      <c r="L10" s="5">
        <v>24809000</v>
      </c>
    </row>
    <row r="11" spans="1:12" ht="15">
      <c r="A11" s="3">
        <v>8</v>
      </c>
      <c r="B11" s="3" t="s">
        <v>26</v>
      </c>
      <c r="C11" s="10" t="s">
        <v>27</v>
      </c>
      <c r="D11" s="5">
        <v>57243000</v>
      </c>
      <c r="E11" s="5">
        <v>41254000</v>
      </c>
      <c r="F11" s="5">
        <v>0</v>
      </c>
      <c r="G11" s="5">
        <v>0</v>
      </c>
      <c r="H11" s="5">
        <v>750000</v>
      </c>
      <c r="I11" s="5">
        <v>0</v>
      </c>
      <c r="J11" s="5">
        <v>6064000</v>
      </c>
      <c r="K11" s="5">
        <v>0</v>
      </c>
      <c r="L11" s="5">
        <v>48068000</v>
      </c>
    </row>
    <row r="12" spans="1:12" ht="15">
      <c r="A12" s="2" t="s">
        <v>28</v>
      </c>
      <c r="B12" s="2"/>
      <c r="C12" s="2"/>
      <c r="D12" s="2">
        <f aca="true" t="shared" si="0" ref="D12:L12">SUM(D5:D11)</f>
        <v>222799000</v>
      </c>
      <c r="E12" s="2">
        <f t="shared" si="0"/>
        <v>207226000</v>
      </c>
      <c r="F12" s="2">
        <f t="shared" si="0"/>
        <v>0</v>
      </c>
      <c r="G12" s="2">
        <f t="shared" si="0"/>
        <v>0</v>
      </c>
      <c r="H12" s="2">
        <f t="shared" si="0"/>
        <v>12934000</v>
      </c>
      <c r="I12" s="2">
        <f t="shared" si="0"/>
        <v>0</v>
      </c>
      <c r="J12" s="2">
        <f t="shared" si="0"/>
        <v>60151000</v>
      </c>
      <c r="K12" s="2">
        <f t="shared" si="0"/>
        <v>0</v>
      </c>
      <c r="L12" s="2">
        <f t="shared" si="0"/>
        <v>280311000</v>
      </c>
    </row>
    <row r="13" spans="1:12" ht="15">
      <c r="A13" s="2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3">
        <v>9</v>
      </c>
      <c r="B14" s="3" t="s">
        <v>30</v>
      </c>
      <c r="C14" s="10" t="s">
        <v>31</v>
      </c>
      <c r="D14" s="5">
        <v>209249000</v>
      </c>
      <c r="E14" s="5">
        <v>208619000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-18478000</v>
      </c>
      <c r="L14" s="5">
        <v>190141000</v>
      </c>
    </row>
    <row r="15" spans="1:12" ht="15">
      <c r="A15" s="3">
        <v>10</v>
      </c>
      <c r="B15" s="3" t="s">
        <v>32</v>
      </c>
      <c r="C15" s="10" t="s">
        <v>33</v>
      </c>
      <c r="D15" s="5">
        <v>1570000</v>
      </c>
      <c r="E15" s="5">
        <v>1565000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1565000</v>
      </c>
    </row>
    <row r="16" spans="1:12" ht="15">
      <c r="A16" s="3">
        <v>11</v>
      </c>
      <c r="B16" s="3" t="s">
        <v>34</v>
      </c>
      <c r="C16" s="10" t="s">
        <v>35</v>
      </c>
      <c r="D16" s="5">
        <v>4230000</v>
      </c>
      <c r="E16" s="5">
        <v>4217000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4217000</v>
      </c>
    </row>
    <row r="17" spans="1:12" ht="15">
      <c r="A17" s="3">
        <v>12</v>
      </c>
      <c r="B17" s="3" t="s">
        <v>36</v>
      </c>
      <c r="C17" s="10" t="s">
        <v>37</v>
      </c>
      <c r="D17" s="5">
        <v>21965000</v>
      </c>
      <c r="E17" s="5">
        <v>29032000</v>
      </c>
      <c r="F17" s="5">
        <v>0</v>
      </c>
      <c r="G17" s="5">
        <v>0</v>
      </c>
      <c r="H17" s="5">
        <v>18400000</v>
      </c>
      <c r="I17" s="5">
        <v>0</v>
      </c>
      <c r="J17" s="5">
        <v>0</v>
      </c>
      <c r="K17" s="5">
        <v>5800000</v>
      </c>
      <c r="L17" s="5">
        <v>53232000</v>
      </c>
    </row>
    <row r="18" spans="1:12" ht="22.5">
      <c r="A18" s="3">
        <v>13</v>
      </c>
      <c r="B18" s="3" t="s">
        <v>38</v>
      </c>
      <c r="C18" s="10" t="s">
        <v>39</v>
      </c>
      <c r="D18" s="5">
        <v>22591000</v>
      </c>
      <c r="E18" s="5">
        <v>22523000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-1062000</v>
      </c>
      <c r="L18" s="5">
        <v>21461000</v>
      </c>
    </row>
    <row r="19" spans="1:12" ht="15">
      <c r="A19" s="3">
        <v>14</v>
      </c>
      <c r="B19" s="3" t="s">
        <v>40</v>
      </c>
      <c r="C19" s="10" t="s">
        <v>41</v>
      </c>
      <c r="D19" s="5">
        <v>47670000</v>
      </c>
      <c r="E19" s="5">
        <v>47491000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3500000</v>
      </c>
      <c r="L19" s="5">
        <v>50991000</v>
      </c>
    </row>
    <row r="20" spans="1:12" ht="22.5">
      <c r="A20" s="3">
        <v>15</v>
      </c>
      <c r="B20" s="3" t="s">
        <v>42</v>
      </c>
      <c r="C20" s="10" t="s">
        <v>43</v>
      </c>
      <c r="D20" s="5">
        <v>56776000</v>
      </c>
      <c r="E20" s="5">
        <v>56604000</v>
      </c>
      <c r="F20" s="5">
        <v>0</v>
      </c>
      <c r="G20" s="5">
        <v>0</v>
      </c>
      <c r="H20" s="5">
        <v>5000000</v>
      </c>
      <c r="I20" s="5">
        <v>0</v>
      </c>
      <c r="J20" s="5">
        <v>0</v>
      </c>
      <c r="K20" s="5">
        <v>-2900000</v>
      </c>
      <c r="L20" s="5">
        <v>58704000</v>
      </c>
    </row>
    <row r="21" spans="1:12" ht="15">
      <c r="A21" s="3">
        <v>16</v>
      </c>
      <c r="B21" s="3" t="s">
        <v>44</v>
      </c>
      <c r="C21" s="10" t="s">
        <v>45</v>
      </c>
      <c r="D21" s="5">
        <v>19357000</v>
      </c>
      <c r="E21" s="5">
        <v>19191000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19191000</v>
      </c>
    </row>
    <row r="22" spans="1:12" ht="15">
      <c r="A22" s="3">
        <v>17</v>
      </c>
      <c r="B22" s="3" t="s">
        <v>46</v>
      </c>
      <c r="C22" s="10" t="s">
        <v>47</v>
      </c>
      <c r="D22" s="5">
        <v>35116000</v>
      </c>
      <c r="E22" s="5">
        <v>35010000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35010000</v>
      </c>
    </row>
    <row r="23" spans="1:12" ht="15">
      <c r="A23" s="3">
        <v>18</v>
      </c>
      <c r="B23" s="3" t="s">
        <v>48</v>
      </c>
      <c r="C23" s="10" t="s">
        <v>49</v>
      </c>
      <c r="D23" s="5">
        <v>28608000</v>
      </c>
      <c r="E23" s="5">
        <v>28506000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28506000</v>
      </c>
    </row>
    <row r="24" spans="1:12" ht="15">
      <c r="A24" s="3">
        <v>19</v>
      </c>
      <c r="B24" s="3" t="s">
        <v>50</v>
      </c>
      <c r="C24" s="10" t="s">
        <v>51</v>
      </c>
      <c r="D24" s="5">
        <v>452000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8313000</v>
      </c>
      <c r="K24" s="5">
        <v>0</v>
      </c>
      <c r="L24" s="5">
        <v>8313000</v>
      </c>
    </row>
    <row r="25" spans="1:12" ht="22.5">
      <c r="A25" s="3">
        <v>20</v>
      </c>
      <c r="B25" s="3" t="s">
        <v>52</v>
      </c>
      <c r="C25" s="10" t="s">
        <v>53</v>
      </c>
      <c r="D25" s="5">
        <v>111282000</v>
      </c>
      <c r="E25" s="5">
        <v>115646000</v>
      </c>
      <c r="F25" s="5">
        <v>0</v>
      </c>
      <c r="G25" s="5">
        <v>0</v>
      </c>
      <c r="H25" s="5">
        <v>0</v>
      </c>
      <c r="I25" s="5">
        <v>0</v>
      </c>
      <c r="J25" s="5">
        <v>-3200000</v>
      </c>
      <c r="K25" s="5">
        <v>11747000</v>
      </c>
      <c r="L25" s="5">
        <v>124193000</v>
      </c>
    </row>
    <row r="26" spans="1:12" ht="22.5">
      <c r="A26" s="3">
        <v>21</v>
      </c>
      <c r="B26" s="3" t="s">
        <v>54</v>
      </c>
      <c r="C26" s="10" t="s">
        <v>55</v>
      </c>
      <c r="D26" s="5">
        <v>15499000</v>
      </c>
      <c r="E26" s="5">
        <v>15452000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15452000</v>
      </c>
    </row>
    <row r="27" spans="1:12" ht="15">
      <c r="A27" s="3">
        <v>22</v>
      </c>
      <c r="B27" s="3" t="s">
        <v>56</v>
      </c>
      <c r="C27" s="10" t="s">
        <v>57</v>
      </c>
      <c r="D27" s="5">
        <v>8610000</v>
      </c>
      <c r="E27" s="5">
        <v>8584000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8584000</v>
      </c>
    </row>
    <row r="28" spans="1:12" ht="22.5">
      <c r="A28" s="3">
        <v>23</v>
      </c>
      <c r="B28" s="3" t="s">
        <v>58</v>
      </c>
      <c r="C28" s="10" t="s">
        <v>59</v>
      </c>
      <c r="D28" s="5">
        <v>138893000</v>
      </c>
      <c r="E28" s="5">
        <v>78621000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-1574000</v>
      </c>
      <c r="L28" s="5">
        <v>77047000</v>
      </c>
    </row>
    <row r="29" spans="1:12" ht="15">
      <c r="A29" s="3">
        <v>24</v>
      </c>
      <c r="B29" s="3" t="s">
        <v>60</v>
      </c>
      <c r="C29" s="10" t="s">
        <v>61</v>
      </c>
      <c r="D29" s="5">
        <v>40633000</v>
      </c>
      <c r="E29" s="5">
        <v>70301000</v>
      </c>
      <c r="F29" s="5">
        <v>0</v>
      </c>
      <c r="G29" s="5">
        <v>0</v>
      </c>
      <c r="H29" s="5">
        <v>0</v>
      </c>
      <c r="I29" s="5">
        <v>0</v>
      </c>
      <c r="J29" s="5">
        <v>-3500000</v>
      </c>
      <c r="K29" s="5">
        <v>-5070000</v>
      </c>
      <c r="L29" s="5">
        <v>61731000</v>
      </c>
    </row>
    <row r="30" spans="1:12" ht="15">
      <c r="A30" s="3">
        <v>25</v>
      </c>
      <c r="B30" s="3" t="s">
        <v>62</v>
      </c>
      <c r="C30" s="10" t="s">
        <v>63</v>
      </c>
      <c r="D30" s="5">
        <v>8177000</v>
      </c>
      <c r="E30" s="5">
        <v>8152000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-1153000</v>
      </c>
      <c r="L30" s="5">
        <v>6999000</v>
      </c>
    </row>
    <row r="31" spans="1:12" ht="15">
      <c r="A31" s="3">
        <v>26</v>
      </c>
      <c r="B31" s="3" t="s">
        <v>64</v>
      </c>
      <c r="C31" s="10" t="s">
        <v>65</v>
      </c>
      <c r="D31" s="5">
        <v>81579000</v>
      </c>
      <c r="E31" s="5">
        <v>36931000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-5800000</v>
      </c>
      <c r="L31" s="5">
        <v>31131000</v>
      </c>
    </row>
    <row r="32" spans="1:12" ht="15">
      <c r="A32" s="3">
        <v>27</v>
      </c>
      <c r="B32" s="3" t="s">
        <v>66</v>
      </c>
      <c r="C32" s="10" t="s">
        <v>67</v>
      </c>
      <c r="D32" s="5">
        <v>29687000</v>
      </c>
      <c r="E32" s="5">
        <v>29578000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29578000</v>
      </c>
    </row>
    <row r="33" spans="1:12" ht="15">
      <c r="A33" s="3">
        <v>28</v>
      </c>
      <c r="B33" s="3" t="s">
        <v>68</v>
      </c>
      <c r="C33" s="10" t="s">
        <v>69</v>
      </c>
      <c r="D33" s="5">
        <v>54093000</v>
      </c>
      <c r="E33" s="5">
        <v>53887000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53887000</v>
      </c>
    </row>
    <row r="34" spans="1:12" ht="15">
      <c r="A34" s="3">
        <v>29</v>
      </c>
      <c r="B34" s="3" t="s">
        <v>70</v>
      </c>
      <c r="C34" s="10" t="s">
        <v>71</v>
      </c>
      <c r="D34" s="5">
        <v>433859000</v>
      </c>
      <c r="E34" s="5">
        <v>332285000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332285000</v>
      </c>
    </row>
    <row r="35" spans="1:12" ht="15">
      <c r="A35" s="3">
        <v>30</v>
      </c>
      <c r="B35" s="3" t="s">
        <v>72</v>
      </c>
      <c r="C35" s="10" t="s">
        <v>73</v>
      </c>
      <c r="D35" s="5">
        <v>38958000</v>
      </c>
      <c r="E35" s="5">
        <v>38841000</v>
      </c>
      <c r="F35" s="5">
        <v>0</v>
      </c>
      <c r="G35" s="5">
        <v>0</v>
      </c>
      <c r="H35" s="5">
        <v>0</v>
      </c>
      <c r="I35" s="5">
        <v>0</v>
      </c>
      <c r="J35" s="5">
        <v>7030000</v>
      </c>
      <c r="K35" s="5">
        <v>9075000</v>
      </c>
      <c r="L35" s="5">
        <v>54946000</v>
      </c>
    </row>
    <row r="36" spans="1:12" ht="22.5">
      <c r="A36" s="3">
        <v>32</v>
      </c>
      <c r="B36" s="3" t="s">
        <v>74</v>
      </c>
      <c r="C36" s="10" t="s">
        <v>75</v>
      </c>
      <c r="D36" s="5">
        <v>34440000</v>
      </c>
      <c r="E36" s="5">
        <v>1994000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1994000</v>
      </c>
    </row>
    <row r="37" spans="1:12" ht="15">
      <c r="A37" s="3">
        <v>33</v>
      </c>
      <c r="B37" s="3" t="s">
        <v>76</v>
      </c>
      <c r="C37" s="10" t="s">
        <v>77</v>
      </c>
      <c r="D37" s="5">
        <v>6415000</v>
      </c>
      <c r="E37" s="5">
        <v>6396000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-746000</v>
      </c>
      <c r="L37" s="5">
        <v>5650000</v>
      </c>
    </row>
    <row r="38" spans="1:12" ht="15">
      <c r="A38" s="3">
        <v>34</v>
      </c>
      <c r="B38" s="3" t="s">
        <v>78</v>
      </c>
      <c r="C38" s="10" t="s">
        <v>79</v>
      </c>
      <c r="D38" s="5">
        <v>15436000</v>
      </c>
      <c r="E38" s="5">
        <v>15389000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15389000</v>
      </c>
    </row>
    <row r="39" spans="1:12" ht="15">
      <c r="A39" s="3">
        <v>35</v>
      </c>
      <c r="B39" s="3" t="s">
        <v>80</v>
      </c>
      <c r="C39" s="10" t="s">
        <v>81</v>
      </c>
      <c r="D39" s="5">
        <v>58865000</v>
      </c>
      <c r="E39" s="5">
        <v>58185000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625000</v>
      </c>
      <c r="L39" s="5">
        <v>58810000</v>
      </c>
    </row>
    <row r="40" spans="1:12" ht="15">
      <c r="A40" s="3">
        <v>36</v>
      </c>
      <c r="B40" s="3" t="s">
        <v>82</v>
      </c>
      <c r="C40" s="10" t="s">
        <v>83</v>
      </c>
      <c r="D40" s="5">
        <v>100275000</v>
      </c>
      <c r="E40" s="5">
        <v>99372000</v>
      </c>
      <c r="F40" s="5">
        <v>0</v>
      </c>
      <c r="G40" s="5">
        <v>0</v>
      </c>
      <c r="H40" s="5">
        <v>0</v>
      </c>
      <c r="I40" s="5">
        <v>0</v>
      </c>
      <c r="J40" s="5">
        <v>-25000000</v>
      </c>
      <c r="K40" s="5">
        <v>0</v>
      </c>
      <c r="L40" s="5">
        <v>74372000</v>
      </c>
    </row>
    <row r="41" spans="1:12" ht="15">
      <c r="A41" s="3">
        <v>37</v>
      </c>
      <c r="B41" s="3" t="s">
        <v>84</v>
      </c>
      <c r="C41" s="10" t="s">
        <v>85</v>
      </c>
      <c r="D41" s="5">
        <v>111289000</v>
      </c>
      <c r="E41" s="5">
        <v>108401000</v>
      </c>
      <c r="F41" s="5">
        <v>0</v>
      </c>
      <c r="G41" s="5">
        <v>0</v>
      </c>
      <c r="H41" s="5">
        <v>32200000</v>
      </c>
      <c r="I41" s="5">
        <v>0</v>
      </c>
      <c r="J41" s="5">
        <v>0</v>
      </c>
      <c r="K41" s="5">
        <v>-714000</v>
      </c>
      <c r="L41" s="5">
        <v>139887000</v>
      </c>
    </row>
    <row r="42" spans="1:12" ht="15">
      <c r="A42" s="3">
        <v>38</v>
      </c>
      <c r="B42" s="3" t="s">
        <v>86</v>
      </c>
      <c r="C42" s="10" t="s">
        <v>87</v>
      </c>
      <c r="D42" s="5">
        <v>30594000</v>
      </c>
      <c r="E42" s="5">
        <v>30371000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-1465000</v>
      </c>
      <c r="L42" s="5">
        <v>28906000</v>
      </c>
    </row>
    <row r="43" spans="1:12" ht="15">
      <c r="A43" s="3">
        <v>39</v>
      </c>
      <c r="B43" s="3" t="s">
        <v>88</v>
      </c>
      <c r="C43" s="10" t="s">
        <v>89</v>
      </c>
      <c r="D43" s="5">
        <v>29793000</v>
      </c>
      <c r="E43" s="5">
        <v>29703000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29703000</v>
      </c>
    </row>
    <row r="44" spans="1:12" ht="15">
      <c r="A44" s="3">
        <v>40</v>
      </c>
      <c r="B44" s="3" t="s">
        <v>90</v>
      </c>
      <c r="C44" s="10" t="s">
        <v>91</v>
      </c>
      <c r="D44" s="5">
        <v>240890000</v>
      </c>
      <c r="E44" s="5">
        <v>207027000</v>
      </c>
      <c r="F44" s="5">
        <v>0</v>
      </c>
      <c r="G44" s="5">
        <v>0</v>
      </c>
      <c r="H44" s="5">
        <v>0</v>
      </c>
      <c r="I44" s="5">
        <v>0</v>
      </c>
      <c r="J44" s="5">
        <v>7300000</v>
      </c>
      <c r="K44" s="5">
        <v>-7991000</v>
      </c>
      <c r="L44" s="5">
        <v>206336000</v>
      </c>
    </row>
    <row r="45" spans="1:12" ht="22.5">
      <c r="A45" s="3">
        <v>41</v>
      </c>
      <c r="B45" s="3" t="s">
        <v>92</v>
      </c>
      <c r="C45" s="10" t="s">
        <v>93</v>
      </c>
      <c r="D45" s="5">
        <v>35029000</v>
      </c>
      <c r="E45" s="5">
        <v>34847000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-1000000</v>
      </c>
      <c r="L45" s="5">
        <v>33847000</v>
      </c>
    </row>
    <row r="46" spans="1:12" ht="15">
      <c r="A46" s="3">
        <v>42</v>
      </c>
      <c r="B46" s="3" t="s">
        <v>94</v>
      </c>
      <c r="C46" s="10" t="s">
        <v>95</v>
      </c>
      <c r="D46" s="5">
        <v>15536000</v>
      </c>
      <c r="E46" s="5">
        <v>15489000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15489000</v>
      </c>
    </row>
    <row r="47" spans="1:12" ht="15">
      <c r="A47" s="3">
        <v>44</v>
      </c>
      <c r="B47" s="3" t="s">
        <v>96</v>
      </c>
      <c r="C47" s="10" t="s">
        <v>97</v>
      </c>
      <c r="D47" s="5">
        <v>12961000</v>
      </c>
      <c r="E47" s="5">
        <v>12921000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-2222000</v>
      </c>
      <c r="L47" s="5">
        <v>10699000</v>
      </c>
    </row>
    <row r="48" spans="1:12" ht="15">
      <c r="A48" s="3">
        <v>45</v>
      </c>
      <c r="B48" s="3" t="s">
        <v>98</v>
      </c>
      <c r="C48" s="10" t="s">
        <v>99</v>
      </c>
      <c r="D48" s="5">
        <v>121049000</v>
      </c>
      <c r="E48" s="5">
        <v>120672000</v>
      </c>
      <c r="F48" s="5">
        <v>0</v>
      </c>
      <c r="G48" s="5">
        <v>0</v>
      </c>
      <c r="H48" s="5">
        <v>0</v>
      </c>
      <c r="I48" s="5">
        <v>0</v>
      </c>
      <c r="J48" s="5">
        <v>3200000</v>
      </c>
      <c r="K48" s="5">
        <v>2000000</v>
      </c>
      <c r="L48" s="5">
        <v>125872000</v>
      </c>
    </row>
    <row r="49" spans="1:12" ht="15">
      <c r="A49" s="3">
        <v>46</v>
      </c>
      <c r="B49" s="3" t="s">
        <v>100</v>
      </c>
      <c r="C49" s="10" t="s">
        <v>101</v>
      </c>
      <c r="D49" s="5">
        <v>64087000</v>
      </c>
      <c r="E49" s="5">
        <v>63894000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63894000</v>
      </c>
    </row>
    <row r="50" spans="1:12" ht="15">
      <c r="A50" s="2" t="s">
        <v>28</v>
      </c>
      <c r="B50" s="2"/>
      <c r="C50" s="2"/>
      <c r="D50" s="2">
        <f aca="true" t="shared" si="1" ref="D50:L50">SUM(D14:D49)</f>
        <v>2285513000</v>
      </c>
      <c r="E50" s="2">
        <f t="shared" si="1"/>
        <v>2045697000</v>
      </c>
      <c r="F50" s="2">
        <f t="shared" si="1"/>
        <v>0</v>
      </c>
      <c r="G50" s="2">
        <f t="shared" si="1"/>
        <v>0</v>
      </c>
      <c r="H50" s="2">
        <f t="shared" si="1"/>
        <v>55600000</v>
      </c>
      <c r="I50" s="2">
        <f t="shared" si="1"/>
        <v>0</v>
      </c>
      <c r="J50" s="2">
        <f t="shared" si="1"/>
        <v>-5857000</v>
      </c>
      <c r="K50" s="2">
        <f t="shared" si="1"/>
        <v>-17428000</v>
      </c>
      <c r="L50" s="2">
        <f t="shared" si="1"/>
        <v>2078012000</v>
      </c>
    </row>
    <row r="51" spans="1:12" ht="15">
      <c r="A51" s="2" t="s">
        <v>102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3">
        <v>47</v>
      </c>
      <c r="B52" s="3" t="s">
        <v>103</v>
      </c>
      <c r="C52" s="10" t="s">
        <v>104</v>
      </c>
      <c r="D52" s="5">
        <v>28226000</v>
      </c>
      <c r="E52" s="5">
        <v>28143000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28143000</v>
      </c>
    </row>
    <row r="53" spans="1:12" ht="15">
      <c r="A53" s="3">
        <v>48</v>
      </c>
      <c r="B53" s="3" t="s">
        <v>105</v>
      </c>
      <c r="C53" s="10" t="s">
        <v>27</v>
      </c>
      <c r="D53" s="5">
        <v>22123000</v>
      </c>
      <c r="E53" s="5">
        <v>22049000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22049000</v>
      </c>
    </row>
    <row r="54" spans="1:12" ht="22.5">
      <c r="A54" s="3">
        <v>49</v>
      </c>
      <c r="B54" s="3" t="s">
        <v>106</v>
      </c>
      <c r="C54" s="10" t="s">
        <v>107</v>
      </c>
      <c r="D54" s="5">
        <v>15449000</v>
      </c>
      <c r="E54" s="5">
        <v>15402000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1100000</v>
      </c>
      <c r="L54" s="5">
        <v>16502000</v>
      </c>
    </row>
    <row r="55" spans="1:12" ht="15">
      <c r="A55" s="3">
        <v>50</v>
      </c>
      <c r="B55" s="3" t="s">
        <v>108</v>
      </c>
      <c r="C55" s="10" t="s">
        <v>109</v>
      </c>
      <c r="D55" s="5">
        <v>14300000</v>
      </c>
      <c r="E55" s="5">
        <v>14257000</v>
      </c>
      <c r="F55" s="5">
        <v>0</v>
      </c>
      <c r="G55" s="5">
        <v>0</v>
      </c>
      <c r="H55" s="5">
        <v>7200000</v>
      </c>
      <c r="I55" s="5">
        <v>-123100</v>
      </c>
      <c r="J55" s="5">
        <v>-7200000</v>
      </c>
      <c r="K55" s="5">
        <v>-426000</v>
      </c>
      <c r="L55" s="5">
        <v>13707900</v>
      </c>
    </row>
    <row r="56" spans="1:12" ht="15">
      <c r="A56" s="3">
        <v>51</v>
      </c>
      <c r="B56" s="3" t="s">
        <v>110</v>
      </c>
      <c r="C56" s="10" t="s">
        <v>111</v>
      </c>
      <c r="D56" s="5">
        <v>34273000</v>
      </c>
      <c r="E56" s="5">
        <v>21236000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21236000</v>
      </c>
    </row>
    <row r="57" spans="1:12" ht="15">
      <c r="A57" s="3">
        <v>52</v>
      </c>
      <c r="B57" s="3" t="s">
        <v>112</v>
      </c>
      <c r="C57" s="10" t="s">
        <v>113</v>
      </c>
      <c r="D57" s="5">
        <v>3020000</v>
      </c>
      <c r="E57" s="5">
        <v>3011000</v>
      </c>
      <c r="F57" s="5">
        <v>0</v>
      </c>
      <c r="G57" s="5">
        <v>0</v>
      </c>
      <c r="H57" s="5">
        <v>0</v>
      </c>
      <c r="I57" s="5">
        <v>123100</v>
      </c>
      <c r="J57" s="5">
        <v>0</v>
      </c>
      <c r="K57" s="5">
        <v>0</v>
      </c>
      <c r="L57" s="5">
        <v>3134100</v>
      </c>
    </row>
    <row r="58" spans="1:12" ht="15">
      <c r="A58" s="3">
        <v>53</v>
      </c>
      <c r="B58" s="3" t="s">
        <v>114</v>
      </c>
      <c r="C58" s="10" t="s">
        <v>115</v>
      </c>
      <c r="D58" s="5">
        <v>32855000</v>
      </c>
      <c r="E58" s="5">
        <v>28270000</v>
      </c>
      <c r="F58" s="5">
        <v>0</v>
      </c>
      <c r="G58" s="5">
        <v>0</v>
      </c>
      <c r="H58" s="5">
        <v>23929000</v>
      </c>
      <c r="I58" s="5">
        <v>0</v>
      </c>
      <c r="J58" s="5">
        <v>0</v>
      </c>
      <c r="K58" s="5">
        <v>0</v>
      </c>
      <c r="L58" s="5">
        <v>52199000</v>
      </c>
    </row>
    <row r="59" spans="1:12" ht="15">
      <c r="A59" s="3">
        <v>54</v>
      </c>
      <c r="B59" s="3" t="s">
        <v>116</v>
      </c>
      <c r="C59" s="10" t="s">
        <v>27</v>
      </c>
      <c r="D59" s="5">
        <v>8195000</v>
      </c>
      <c r="E59" s="5">
        <v>10570000</v>
      </c>
      <c r="F59" s="5">
        <v>0</v>
      </c>
      <c r="G59" s="5">
        <v>0</v>
      </c>
      <c r="H59" s="5">
        <v>15100000</v>
      </c>
      <c r="I59" s="5">
        <v>0</v>
      </c>
      <c r="J59" s="5">
        <v>-2400000</v>
      </c>
      <c r="K59" s="5">
        <v>0</v>
      </c>
      <c r="L59" s="5">
        <v>23270000</v>
      </c>
    </row>
    <row r="60" spans="1:12" ht="15">
      <c r="A60" s="3"/>
      <c r="B60" s="3" t="s">
        <v>117</v>
      </c>
      <c r="C60" s="10" t="s">
        <v>118</v>
      </c>
      <c r="D60" s="5">
        <v>29988000</v>
      </c>
      <c r="E60" s="5">
        <v>29896000</v>
      </c>
      <c r="F60" s="5">
        <v>0</v>
      </c>
      <c r="G60" s="5">
        <v>0</v>
      </c>
      <c r="H60" s="5">
        <v>0</v>
      </c>
      <c r="I60" s="5">
        <v>0</v>
      </c>
      <c r="J60" s="5">
        <v>-1818000</v>
      </c>
      <c r="K60" s="5">
        <v>0</v>
      </c>
      <c r="L60" s="5">
        <v>28078000</v>
      </c>
    </row>
    <row r="61" spans="1:12" ht="22.5">
      <c r="A61" s="3">
        <v>56</v>
      </c>
      <c r="B61" s="3" t="s">
        <v>119</v>
      </c>
      <c r="C61" s="10" t="s">
        <v>120</v>
      </c>
      <c r="D61" s="5">
        <v>23132000</v>
      </c>
      <c r="E61" s="5">
        <v>23062000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23062000</v>
      </c>
    </row>
    <row r="62" spans="1:12" ht="15">
      <c r="A62" s="3">
        <v>57</v>
      </c>
      <c r="B62" s="3" t="s">
        <v>121</v>
      </c>
      <c r="C62" s="10" t="s">
        <v>122</v>
      </c>
      <c r="D62" s="5">
        <v>293640000</v>
      </c>
      <c r="E62" s="5">
        <v>292270000</v>
      </c>
      <c r="F62" s="5">
        <v>0</v>
      </c>
      <c r="G62" s="5">
        <v>0</v>
      </c>
      <c r="H62" s="5">
        <v>23000000</v>
      </c>
      <c r="I62" s="5">
        <v>0</v>
      </c>
      <c r="J62" s="5">
        <v>61592000</v>
      </c>
      <c r="K62" s="5">
        <v>0</v>
      </c>
      <c r="L62" s="5">
        <v>376862000</v>
      </c>
    </row>
    <row r="63" spans="1:12" ht="15">
      <c r="A63" s="3">
        <v>999</v>
      </c>
      <c r="B63" s="3" t="s">
        <v>123</v>
      </c>
      <c r="C63" s="10" t="s">
        <v>124</v>
      </c>
      <c r="D63" s="5">
        <v>16307914000</v>
      </c>
      <c r="E63" s="5">
        <v>16369827000</v>
      </c>
      <c r="F63" s="5">
        <v>0</v>
      </c>
      <c r="G63" s="5">
        <v>0</v>
      </c>
      <c r="H63" s="5">
        <v>534978000</v>
      </c>
      <c r="I63" s="5">
        <v>0</v>
      </c>
      <c r="J63" s="5">
        <v>-194148000</v>
      </c>
      <c r="K63" s="5">
        <v>0</v>
      </c>
      <c r="L63" s="5">
        <v>16710657000</v>
      </c>
    </row>
    <row r="64" spans="1:12" ht="15">
      <c r="A64" s="3">
        <v>59</v>
      </c>
      <c r="B64" s="3" t="s">
        <v>125</v>
      </c>
      <c r="C64" s="10" t="s">
        <v>126</v>
      </c>
      <c r="D64" s="5">
        <v>471234000</v>
      </c>
      <c r="E64" s="5">
        <v>469813000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16497000</v>
      </c>
      <c r="L64" s="5">
        <v>486310000</v>
      </c>
    </row>
    <row r="65" spans="1:12" ht="15">
      <c r="A65" s="3">
        <v>60</v>
      </c>
      <c r="B65" s="3" t="s">
        <v>127</v>
      </c>
      <c r="C65" s="10" t="s">
        <v>128</v>
      </c>
      <c r="D65" s="5">
        <v>64441000</v>
      </c>
      <c r="E65" s="5">
        <v>64247000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64247000</v>
      </c>
    </row>
    <row r="66" spans="1:12" ht="15">
      <c r="A66" s="2" t="s">
        <v>28</v>
      </c>
      <c r="B66" s="2"/>
      <c r="C66" s="2"/>
      <c r="D66" s="2">
        <f aca="true" t="shared" si="2" ref="D66:L66">SUM(D52:D65)</f>
        <v>17348790000</v>
      </c>
      <c r="E66" s="2">
        <f t="shared" si="2"/>
        <v>17392053000</v>
      </c>
      <c r="F66" s="2">
        <f t="shared" si="2"/>
        <v>0</v>
      </c>
      <c r="G66" s="2">
        <f t="shared" si="2"/>
        <v>0</v>
      </c>
      <c r="H66" s="2">
        <f t="shared" si="2"/>
        <v>604207000</v>
      </c>
      <c r="I66" s="2">
        <f t="shared" si="2"/>
        <v>0</v>
      </c>
      <c r="J66" s="2">
        <f t="shared" si="2"/>
        <v>-143974000</v>
      </c>
      <c r="K66" s="2">
        <f t="shared" si="2"/>
        <v>17171000</v>
      </c>
      <c r="L66" s="2">
        <f t="shared" si="2"/>
        <v>17869457000</v>
      </c>
    </row>
    <row r="67" spans="1:12" ht="15">
      <c r="A67" s="2" t="s">
        <v>129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3">
        <v>61</v>
      </c>
      <c r="B68" s="3" t="s">
        <v>130</v>
      </c>
      <c r="C68" s="4" t="s">
        <v>131</v>
      </c>
      <c r="D68" s="5">
        <v>19460000</v>
      </c>
      <c r="E68" s="5">
        <v>19402000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257000</v>
      </c>
      <c r="L68" s="5">
        <v>19659000</v>
      </c>
    </row>
    <row r="69" spans="1:12" ht="15">
      <c r="A69" s="2" t="s">
        <v>28</v>
      </c>
      <c r="B69" s="2"/>
      <c r="C69" s="2"/>
      <c r="D69" s="2">
        <f aca="true" t="shared" si="3" ref="D69:L69">SUM(D68:D68)</f>
        <v>19460000</v>
      </c>
      <c r="E69" s="2">
        <f t="shared" si="3"/>
        <v>19402000</v>
      </c>
      <c r="F69" s="2">
        <f t="shared" si="3"/>
        <v>0</v>
      </c>
      <c r="G69" s="2">
        <f t="shared" si="3"/>
        <v>0</v>
      </c>
      <c r="H69" s="2">
        <f t="shared" si="3"/>
        <v>0</v>
      </c>
      <c r="I69" s="2">
        <f t="shared" si="3"/>
        <v>0</v>
      </c>
      <c r="J69" s="2">
        <f t="shared" si="3"/>
        <v>0</v>
      </c>
      <c r="K69" s="2">
        <f t="shared" si="3"/>
        <v>257000</v>
      </c>
      <c r="L69" s="2">
        <f t="shared" si="3"/>
        <v>19659000</v>
      </c>
    </row>
    <row r="70" spans="1:12" ht="24.75" customHeight="1">
      <c r="A70" s="6" t="s">
        <v>132</v>
      </c>
      <c r="B70" s="1"/>
      <c r="C70" s="1"/>
      <c r="D70" s="7">
        <f aca="true" t="shared" si="4" ref="D70:L70">+D12+D50+D66+D69</f>
        <v>19876562000</v>
      </c>
      <c r="E70" s="7">
        <f t="shared" si="4"/>
        <v>19664378000</v>
      </c>
      <c r="F70" s="7">
        <f t="shared" si="4"/>
        <v>0</v>
      </c>
      <c r="G70" s="7">
        <f t="shared" si="4"/>
        <v>0</v>
      </c>
      <c r="H70" s="7">
        <f t="shared" si="4"/>
        <v>672741000</v>
      </c>
      <c r="I70" s="7">
        <f t="shared" si="4"/>
        <v>0</v>
      </c>
      <c r="J70" s="7">
        <f t="shared" si="4"/>
        <v>-89680000</v>
      </c>
      <c r="K70" s="7">
        <f t="shared" si="4"/>
        <v>0</v>
      </c>
      <c r="L70" s="7">
        <f t="shared" si="4"/>
        <v>20247439000</v>
      </c>
    </row>
    <row r="73" ht="15">
      <c r="A73" s="8" t="s">
        <v>133</v>
      </c>
    </row>
    <row r="74" ht="15">
      <c r="A74" s="9" t="s">
        <v>134</v>
      </c>
    </row>
    <row r="75" ht="15">
      <c r="A75" s="9" t="s">
        <v>135</v>
      </c>
    </row>
    <row r="77" ht="15">
      <c r="A77" s="8" t="s">
        <v>136</v>
      </c>
    </row>
    <row r="78" ht="15">
      <c r="A78" s="9" t="s">
        <v>137</v>
      </c>
    </row>
    <row r="79" ht="15">
      <c r="A79" s="9" t="s">
        <v>138</v>
      </c>
    </row>
    <row r="80" ht="15">
      <c r="A80" s="9" t="s">
        <v>139</v>
      </c>
    </row>
    <row r="81" ht="15">
      <c r="A81" s="9" t="s">
        <v>140</v>
      </c>
    </row>
    <row r="82" ht="15">
      <c r="A82" s="9" t="s">
        <v>141</v>
      </c>
    </row>
    <row r="83" ht="15">
      <c r="A83" s="9" t="s">
        <v>142</v>
      </c>
    </row>
    <row r="85" ht="15">
      <c r="A85" s="8" t="s">
        <v>143</v>
      </c>
    </row>
    <row r="86" ht="15">
      <c r="A86" s="9" t="s">
        <v>144</v>
      </c>
    </row>
    <row r="87" ht="15">
      <c r="A87" s="9" t="s">
        <v>145</v>
      </c>
    </row>
    <row r="88" ht="15">
      <c r="A88" s="9" t="s">
        <v>146</v>
      </c>
    </row>
    <row r="89" ht="15">
      <c r="A89" s="9" t="s">
        <v>147</v>
      </c>
    </row>
    <row r="90" ht="15">
      <c r="A90" s="9" t="s">
        <v>148</v>
      </c>
    </row>
    <row r="91" ht="15">
      <c r="A91" s="9" t="s">
        <v>149</v>
      </c>
    </row>
  </sheetData>
  <sheetProtection/>
  <mergeCells count="2">
    <mergeCell ref="A1:L1"/>
    <mergeCell ref="A2:L2"/>
  </mergeCells>
  <printOptions horizontalCentered="1"/>
  <pageMargins left="0.2" right="0.2" top="0.3" bottom="0.5" header="0.3" footer="0.3"/>
  <pageSetup fitToHeight="100" horizontalDpi="600" verticalDpi="600" orientation="landscape" scale="69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subject/>
  <dc:creator>AFM</dc:creator>
  <cp:keywords/>
  <dc:description/>
  <cp:lastModifiedBy>snyderb</cp:lastModifiedBy>
  <cp:lastPrinted>2011-01-26T13:26:06Z</cp:lastPrinted>
  <dcterms:created xsi:type="dcterms:W3CDTF">2011-01-25T12:45:32Z</dcterms:created>
  <dcterms:modified xsi:type="dcterms:W3CDTF">2011-01-27T17:01:42Z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1.8</vt:lpwstr>
  </property>
  <property fmtid="{D5CDD505-2E9C-101B-9397-08002B2CF9AE}" pid="3" name="Owner">
    <vt:lpwstr>chumphrey</vt:lpwstr>
  </property>
</Properties>
</file>