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Program Details" sheetId="1" r:id="rId1"/>
  </sheets>
  <definedNames>
    <definedName name="_xlnm.Print_Titles" localSheetId="0">'Program Details'!$1:$3</definedName>
  </definedNames>
  <calcPr fullCalcOnLoad="1"/>
</workbook>
</file>

<file path=xl/sharedStrings.xml><?xml version="1.0" encoding="utf-8"?>
<sst xmlns="http://schemas.openxmlformats.org/spreadsheetml/2006/main" count="227" uniqueCount="204">
  <si>
    <t>As of 31 DECEMBER  2010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</si>
  <si>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</si>
  <si>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</si>
  <si>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</si>
  <si>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</si>
  <si>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</si>
  <si>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</si>
  <si>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</si>
  <si>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</si>
  <si>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</si>
  <si>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</si>
  <si>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</si>
  <si>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</si>
  <si>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Combat Aircraft</t>
  </si>
  <si>
    <t>ATA000A</t>
  </si>
  <si>
    <t>F-35</t>
  </si>
  <si>
    <t>ATA000C</t>
  </si>
  <si>
    <t>F-35 Advance Procurement (CY)</t>
  </si>
  <si>
    <t>F022AYA</t>
  </si>
  <si>
    <t>F-22A (S6)</t>
  </si>
  <si>
    <t>F022AYC</t>
  </si>
  <si>
    <t>F-22A Advance Procurement (CY) (R5)</t>
  </si>
  <si>
    <t>BA TOTAL</t>
  </si>
  <si>
    <t>BUDGET ACTIVITY 02: Airlift Aircraft</t>
  </si>
  <si>
    <t>C017A0A</t>
  </si>
  <si>
    <t>C-17A (MYP) (R5)(S5)</t>
  </si>
  <si>
    <t>C130J0A</t>
  </si>
  <si>
    <t>C-130J</t>
  </si>
  <si>
    <t>C130J0C</t>
  </si>
  <si>
    <t>C-130J - Advance Procurement (CY) (S1)</t>
  </si>
  <si>
    <t>HMC130A</t>
  </si>
  <si>
    <t>HC/MC-130 Recap</t>
  </si>
  <si>
    <t>HMC130C</t>
  </si>
  <si>
    <t>HC/MC-130 Recap - Advance Procurement (CY)</t>
  </si>
  <si>
    <t>KC135RC</t>
  </si>
  <si>
    <t>KC-X - Advance Procurement (CY)</t>
  </si>
  <si>
    <t>LCA000A</t>
  </si>
  <si>
    <t>Joint Cargo Aircraft</t>
  </si>
  <si>
    <t>BUDGET ACTIVITY 03: Trainer Aircraft</t>
  </si>
  <si>
    <t>JPATS0A</t>
  </si>
  <si>
    <t>JPATS (R1)(S1)(S3)</t>
  </si>
  <si>
    <t>BUDGET ACTIVITY 04: Other Aircraft</t>
  </si>
  <si>
    <t>10CFINA</t>
  </si>
  <si>
    <t>C29A-FLIGHT Inspection Aircraft</t>
  </si>
  <si>
    <t>10TRGTA</t>
  </si>
  <si>
    <t>Target Drones</t>
  </si>
  <si>
    <t>11A</t>
  </si>
  <si>
    <t>C01200A</t>
  </si>
  <si>
    <t>C-12</t>
  </si>
  <si>
    <t>15A</t>
  </si>
  <si>
    <t>C03700A</t>
  </si>
  <si>
    <t>C-37A (S6)</t>
  </si>
  <si>
    <t>C040B0A</t>
  </si>
  <si>
    <t>C-40 Acquisition (R2)</t>
  </si>
  <si>
    <t>CAPAC0A</t>
  </si>
  <si>
    <t>Civil Air Patrol A/C</t>
  </si>
  <si>
    <t>HAEUAVA</t>
  </si>
  <si>
    <t>HAEUAV (S6)</t>
  </si>
  <si>
    <t>HAEUAVC</t>
  </si>
  <si>
    <t>HAEUAV - Advance Procurement (CY) (R5)</t>
  </si>
  <si>
    <t>PRDTA1A</t>
  </si>
  <si>
    <t>Predator UAV (S3)</t>
  </si>
  <si>
    <t>PRDTB1A</t>
  </si>
  <si>
    <t>MQ-9 Reaper</t>
  </si>
  <si>
    <t>PRV000C</t>
  </si>
  <si>
    <t>CSAR-X</t>
  </si>
  <si>
    <t>V022A0A</t>
  </si>
  <si>
    <t>V-22 Osprey</t>
  </si>
  <si>
    <t>V022A0C</t>
  </si>
  <si>
    <t>V-22 Osprey - Advance Procurement (CY)</t>
  </si>
  <si>
    <t>BUDGET ACTIVITY 05: Modification of Inservice Aircraft</t>
  </si>
  <si>
    <t>A01000A</t>
  </si>
  <si>
    <t>A-10 (R2)(R4)</t>
  </si>
  <si>
    <t>B00200A</t>
  </si>
  <si>
    <t>B-2A (S1)(S2)</t>
  </si>
  <si>
    <t>24A</t>
  </si>
  <si>
    <t>B00200C</t>
  </si>
  <si>
    <t>B-2 Advance Procurement (CY)</t>
  </si>
  <si>
    <t>B01B00A</t>
  </si>
  <si>
    <t>B-1B</t>
  </si>
  <si>
    <t>B05200A</t>
  </si>
  <si>
    <t>B-52 (S3)</t>
  </si>
  <si>
    <t>C00500A</t>
  </si>
  <si>
    <t>C-5 (R4)(S1)(S3)(S6)</t>
  </si>
  <si>
    <t>C00500C</t>
  </si>
  <si>
    <t>C-5 (AP-CY) (S2)</t>
  </si>
  <si>
    <t>C01000A</t>
  </si>
  <si>
    <t>KC-10A (ATCA)</t>
  </si>
  <si>
    <t>C-12 (R3)</t>
  </si>
  <si>
    <t>C01700A</t>
  </si>
  <si>
    <t>C-17A (S6)</t>
  </si>
  <si>
    <t>C02000A</t>
  </si>
  <si>
    <t>C-20 Mods (S3)</t>
  </si>
  <si>
    <t>C02100A</t>
  </si>
  <si>
    <t>C-21 (R4)</t>
  </si>
  <si>
    <t>C02500A</t>
  </si>
  <si>
    <t>VC-25A Mod (R4)</t>
  </si>
  <si>
    <t>C03200A</t>
  </si>
  <si>
    <t>C-32A</t>
  </si>
  <si>
    <t>C-37A (R4)</t>
  </si>
  <si>
    <t>C04000A</t>
  </si>
  <si>
    <t>C-40 (R6)</t>
  </si>
  <si>
    <t>C13000A</t>
  </si>
  <si>
    <t>C-130 (S4)(S5)</t>
  </si>
  <si>
    <t>C1300JA</t>
  </si>
  <si>
    <t>C-130J Mods (R5)</t>
  </si>
  <si>
    <t>C13500A</t>
  </si>
  <si>
    <t>C-135</t>
  </si>
  <si>
    <t>CALL00A</t>
  </si>
  <si>
    <t>Compass Call Mods (R1)(R3)</t>
  </si>
  <si>
    <t>DARP01A</t>
  </si>
  <si>
    <t>DARP</t>
  </si>
  <si>
    <t>E00300A</t>
  </si>
  <si>
    <t>E-3 (R2)</t>
  </si>
  <si>
    <t>E00400A</t>
  </si>
  <si>
    <t>E-4</t>
  </si>
  <si>
    <t>E00800A</t>
  </si>
  <si>
    <t>E-8 (R4)</t>
  </si>
  <si>
    <t>F01500A</t>
  </si>
  <si>
    <t>F-15 (R5)</t>
  </si>
  <si>
    <t>F01600A</t>
  </si>
  <si>
    <t>F-16 (R4)(S3)</t>
  </si>
  <si>
    <t>F02200A</t>
  </si>
  <si>
    <t>F-22 Raptor (S3)</t>
  </si>
  <si>
    <t>GLID00A</t>
  </si>
  <si>
    <t>Glider Mods (R4)</t>
  </si>
  <si>
    <t>H00100A</t>
  </si>
  <si>
    <t>H-1 (R4)</t>
  </si>
  <si>
    <t>H06000A</t>
  </si>
  <si>
    <t>H-60</t>
  </si>
  <si>
    <t>HAWK00A</t>
  </si>
  <si>
    <t>Global Hawk Mods</t>
  </si>
  <si>
    <t>JPAT00A</t>
  </si>
  <si>
    <t>JPATS T-6 (S1)(S3)</t>
  </si>
  <si>
    <t>OTHACFA</t>
  </si>
  <si>
    <t>Other Aircraft (R5)(S1)(S4)</t>
  </si>
  <si>
    <t>PRDT01A</t>
  </si>
  <si>
    <t>Predator Mods</t>
  </si>
  <si>
    <t>PRDTB2A</t>
  </si>
  <si>
    <t>MQ-9 Mods (S1)</t>
  </si>
  <si>
    <t>T00100A</t>
  </si>
  <si>
    <t>T-1 Mods (R1)(R2)</t>
  </si>
  <si>
    <t>T03800A</t>
  </si>
  <si>
    <t>T-38 (S3)</t>
  </si>
  <si>
    <t>T04300A</t>
  </si>
  <si>
    <t>T-43 (S1)(S2)</t>
  </si>
  <si>
    <t>V02200A</t>
  </si>
  <si>
    <t>CV-22 Mods</t>
  </si>
  <si>
    <t>BUDGET ACTIVITY 06: Aircraft Spares and Repair Parts</t>
  </si>
  <si>
    <t>00099KA</t>
  </si>
  <si>
    <t>Spares and Repair Parts (R5)(S2)</t>
  </si>
  <si>
    <t>BUDGET ACTIVITY 07: Aircraft Support Equipment and Facilities</t>
  </si>
  <si>
    <t>000000A</t>
  </si>
  <si>
    <t>Classified Programs</t>
  </si>
  <si>
    <t>000071A</t>
  </si>
  <si>
    <t>Common Support Equipment</t>
  </si>
  <si>
    <t>000073A</t>
  </si>
  <si>
    <t>Industrial Preparedness</t>
  </si>
  <si>
    <t>000074A</t>
  </si>
  <si>
    <t>War Consumables (S1)</t>
  </si>
  <si>
    <t>000075A</t>
  </si>
  <si>
    <t>Other Production Charges (R1)(S3)(S6)</t>
  </si>
  <si>
    <t>000711A</t>
  </si>
  <si>
    <t>DARP (R4)</t>
  </si>
  <si>
    <t>B002B0A</t>
  </si>
  <si>
    <t>B-2A Interim Contractor Support</t>
  </si>
  <si>
    <t>C005S0A</t>
  </si>
  <si>
    <t>C-5 Post Production Support (S4)</t>
  </si>
  <si>
    <t>C0210PA</t>
  </si>
  <si>
    <t>C-21 Post Production Support</t>
  </si>
  <si>
    <t>C130JEA</t>
  </si>
  <si>
    <t>EC-130J (S2)</t>
  </si>
  <si>
    <t>CANADJA</t>
  </si>
  <si>
    <t>Closed Account Adjustment</t>
  </si>
  <si>
    <t>F0150PA</t>
  </si>
  <si>
    <t>F-15 Post Production Support</t>
  </si>
  <si>
    <t>F0160PA</t>
  </si>
  <si>
    <t>F-16 Post Production Support (S4)</t>
  </si>
  <si>
    <t>Other Aircraft (S4)</t>
  </si>
  <si>
    <t>T-1 Post Production Support (R1)</t>
  </si>
  <si>
    <t>T00600A</t>
  </si>
  <si>
    <t>T-6</t>
  </si>
  <si>
    <t>BUDGET ACTIVITY ZZ: Undistributed Transactions</t>
  </si>
  <si>
    <t>UNDDISA</t>
  </si>
  <si>
    <t>Undistributed Adjustments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</si>
  <si>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</si>
  <si>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</si>
  <si>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</si>
  <si>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</si>
  <si>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</si>
  <si>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</si>
  <si>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</si>
  <si>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</si>
  <si>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</si>
  <si>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</si>
  <si>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</si>
  <si>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</si>
  <si>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</si>
  <si>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</si>
  <si>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</si>
  <si>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</si>
  <si>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</si>
  <si>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</si>
  <si>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PROGRAM DETAILS REPORT FOR AIRCRAFT PROCUREMENT, AIR FORCE 57 2009_2011 3010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</si>
</sst>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[Red]\&lt;#,##0.00\&g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164" fontId="18" fillId="34" borderId="1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164" fontId="20" fillId="0" borderId="10" xfId="0" applyNumberFormat="1" applyFont="1" applyFill="1" applyBorder="1" applyAlignment="1" applyProtection="1">
      <alignment vertical="top"/>
      <protection/>
    </xf>
    <xf numFmtId="0" fontId="18" fillId="33" borderId="10" xfId="0" applyNumberFormat="1" applyFont="1" applyFill="1" applyBorder="1" applyAlignment="1" applyProtection="1">
      <alignment vertical="center"/>
      <protection/>
    </xf>
    <xf numFmtId="164" fontId="18" fillId="33" borderId="1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38" fillId="0" borderId="0" xfId="0" applyNumberFormat="1" applyFont="1" applyFill="1" applyBorder="1" applyAlignment="1" applyProtection="1">
      <alignment vertical="top"/>
      <protection/>
    </xf>
    <xf numFmtId="0" fontId="20" fillId="0" borderId="10" xfId="0" applyNumberFormat="1" applyFont="1" applyFill="1" applyBorder="1" applyAlignment="1" applyProtection="1">
      <alignment vertical="top" wrapText="1"/>
      <protection/>
    </xf>
    <xf numFmtId="0" fontId="21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right" vertical="center"/>
      <protection/>
    </xf>
    <xf numFmtId="0" fontId="18" fillId="33" borderId="15" xfId="0" applyNumberFormat="1" applyFont="1" applyFill="1" applyBorder="1" applyAlignment="1" applyProtection="1">
      <alignment horizontal="right" vertical="center"/>
      <protection/>
    </xf>
    <xf numFmtId="0" fontId="18" fillId="33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8515625" style="1" customWidth="1"/>
    <col min="2" max="2" width="9.140625" style="1" bestFit="1" customWidth="1"/>
    <col min="3" max="3" width="29.00390625" style="1" customWidth="1"/>
    <col min="4" max="4" width="19.140625" style="1" bestFit="1" customWidth="1"/>
    <col min="5" max="5" width="18.57421875" style="1" bestFit="1" customWidth="1"/>
    <col min="6" max="6" width="14.8515625" style="1" customWidth="1"/>
    <col min="7" max="7" width="12.57421875" style="1" customWidth="1"/>
    <col min="8" max="8" width="18.421875" style="1" bestFit="1" customWidth="1"/>
    <col min="9" max="9" width="16.00390625" style="1" customWidth="1"/>
    <col min="10" max="10" width="17.140625" style="1" customWidth="1"/>
    <col min="11" max="11" width="16.00390625" style="1" customWidth="1"/>
    <col min="12" max="12" width="19.00390625" style="1" customWidth="1"/>
    <col min="13" max="16384" width="9.140625" style="1" customWidth="1"/>
  </cols>
  <sheetData>
    <row r="1" spans="1:12" ht="24" customHeight="1">
      <c r="A1" s="12" t="s">
        <v>203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27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5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11.25">
      <c r="A4" s="3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1.25">
      <c r="A5" s="4">
        <v>1</v>
      </c>
      <c r="B5" s="4" t="s">
        <v>14</v>
      </c>
      <c r="C5" s="11" t="s">
        <v>15</v>
      </c>
      <c r="D5" s="6">
        <v>1796491000</v>
      </c>
      <c r="E5" s="6">
        <v>1616290000</v>
      </c>
      <c r="F5" s="6">
        <v>0</v>
      </c>
      <c r="G5" s="6">
        <v>0</v>
      </c>
      <c r="H5" s="6">
        <v>-4395000</v>
      </c>
      <c r="I5" s="6">
        <v>0</v>
      </c>
      <c r="J5" s="6">
        <v>0</v>
      </c>
      <c r="K5" s="6">
        <v>0</v>
      </c>
      <c r="L5" s="6">
        <v>1611895000</v>
      </c>
    </row>
    <row r="6" spans="1:12" ht="11.25">
      <c r="A6" s="4">
        <v>1</v>
      </c>
      <c r="B6" s="4" t="s">
        <v>14</v>
      </c>
      <c r="C6" s="11" t="s">
        <v>15</v>
      </c>
      <c r="D6" s="6">
        <v>-122704000</v>
      </c>
      <c r="E6" s="6">
        <v>-122704000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-122704000</v>
      </c>
    </row>
    <row r="7" spans="1:12" ht="11.25">
      <c r="A7" s="4">
        <v>2</v>
      </c>
      <c r="B7" s="4" t="s">
        <v>16</v>
      </c>
      <c r="C7" s="11" t="s">
        <v>17</v>
      </c>
      <c r="D7" s="6">
        <v>136904000</v>
      </c>
      <c r="E7" s="6">
        <v>171904000</v>
      </c>
      <c r="F7" s="6">
        <v>0</v>
      </c>
      <c r="G7" s="6">
        <v>0</v>
      </c>
      <c r="H7" s="6">
        <v>-467000</v>
      </c>
      <c r="I7" s="6">
        <v>0</v>
      </c>
      <c r="J7" s="6">
        <v>0</v>
      </c>
      <c r="K7" s="6">
        <v>0</v>
      </c>
      <c r="L7" s="6">
        <v>171437000</v>
      </c>
    </row>
    <row r="8" spans="1:12" ht="11.25">
      <c r="A8" s="4">
        <v>3</v>
      </c>
      <c r="B8" s="4" t="s">
        <v>18</v>
      </c>
      <c r="C8" s="11" t="s">
        <v>19</v>
      </c>
      <c r="D8" s="6">
        <v>3614180000</v>
      </c>
      <c r="E8" s="6">
        <v>3467180000</v>
      </c>
      <c r="F8" s="6">
        <v>-5000</v>
      </c>
      <c r="G8" s="6">
        <v>0</v>
      </c>
      <c r="H8" s="6">
        <v>590578000</v>
      </c>
      <c r="I8" s="6">
        <v>0</v>
      </c>
      <c r="J8" s="6">
        <v>0</v>
      </c>
      <c r="K8" s="6">
        <v>-1421000</v>
      </c>
      <c r="L8" s="6">
        <v>4056332000</v>
      </c>
    </row>
    <row r="9" spans="1:12" ht="11.25">
      <c r="A9" s="4">
        <v>3</v>
      </c>
      <c r="B9" s="4" t="s">
        <v>18</v>
      </c>
      <c r="C9" s="11" t="s">
        <v>19</v>
      </c>
      <c r="D9" s="6">
        <v>-559983000</v>
      </c>
      <c r="E9" s="6">
        <v>-559983000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-559983000</v>
      </c>
    </row>
    <row r="10" spans="1:12" ht="11.25">
      <c r="A10" s="4">
        <v>4</v>
      </c>
      <c r="B10" s="4" t="s">
        <v>20</v>
      </c>
      <c r="C10" s="11" t="s">
        <v>21</v>
      </c>
      <c r="D10" s="6">
        <v>0</v>
      </c>
      <c r="E10" s="6">
        <v>523000000</v>
      </c>
      <c r="F10" s="6">
        <v>0</v>
      </c>
      <c r="G10" s="6">
        <v>0</v>
      </c>
      <c r="H10" s="6">
        <v>-384421000</v>
      </c>
      <c r="I10" s="6">
        <v>0</v>
      </c>
      <c r="J10" s="6">
        <v>0</v>
      </c>
      <c r="K10" s="6">
        <v>1421000</v>
      </c>
      <c r="L10" s="6">
        <v>140000000</v>
      </c>
    </row>
    <row r="11" spans="1:12" ht="11.25">
      <c r="A11" s="3" t="s">
        <v>22</v>
      </c>
      <c r="B11" s="3"/>
      <c r="C11" s="3"/>
      <c r="D11" s="3">
        <f aca="true" t="shared" si="0" ref="D11:L11">SUM(D5:D10)</f>
        <v>4864888000</v>
      </c>
      <c r="E11" s="3">
        <f t="shared" si="0"/>
        <v>5095687000</v>
      </c>
      <c r="F11" s="3">
        <f t="shared" si="0"/>
        <v>-5000</v>
      </c>
      <c r="G11" s="3">
        <f t="shared" si="0"/>
        <v>0</v>
      </c>
      <c r="H11" s="3">
        <f t="shared" si="0"/>
        <v>201295000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5296977000</v>
      </c>
    </row>
    <row r="12" spans="1:12" ht="11.2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1.25">
      <c r="A13" s="4">
        <v>5</v>
      </c>
      <c r="B13" s="4" t="s">
        <v>24</v>
      </c>
      <c r="C13" s="11" t="s">
        <v>25</v>
      </c>
      <c r="D13" s="6">
        <v>367554000</v>
      </c>
      <c r="E13" s="6">
        <v>318754000</v>
      </c>
      <c r="F13" s="6">
        <v>0</v>
      </c>
      <c r="G13" s="6">
        <v>0</v>
      </c>
      <c r="H13" s="6">
        <v>2169334000</v>
      </c>
      <c r="I13" s="6">
        <v>-443691</v>
      </c>
      <c r="J13" s="6">
        <v>0</v>
      </c>
      <c r="K13" s="6">
        <v>3693000</v>
      </c>
      <c r="L13" s="6">
        <v>2491337309</v>
      </c>
    </row>
    <row r="14" spans="1:12" ht="11.25">
      <c r="A14" s="4">
        <v>6</v>
      </c>
      <c r="B14" s="4" t="s">
        <v>26</v>
      </c>
      <c r="C14" s="11" t="s">
        <v>27</v>
      </c>
      <c r="D14" s="6">
        <v>0</v>
      </c>
      <c r="E14" s="6">
        <v>25000000</v>
      </c>
      <c r="F14" s="6">
        <v>0</v>
      </c>
      <c r="G14" s="6">
        <v>0</v>
      </c>
      <c r="H14" s="6">
        <v>-68000</v>
      </c>
      <c r="I14" s="6">
        <v>0</v>
      </c>
      <c r="J14" s="6">
        <v>0</v>
      </c>
      <c r="K14" s="6">
        <v>0</v>
      </c>
      <c r="L14" s="6">
        <v>24932000</v>
      </c>
    </row>
    <row r="15" spans="1:12" ht="22.5">
      <c r="A15" s="4">
        <v>7</v>
      </c>
      <c r="B15" s="4" t="s">
        <v>28</v>
      </c>
      <c r="C15" s="11" t="s">
        <v>29</v>
      </c>
      <c r="D15" s="6">
        <v>96000000</v>
      </c>
      <c r="E15" s="6">
        <v>96000000</v>
      </c>
      <c r="F15" s="6">
        <v>0</v>
      </c>
      <c r="G15" s="6">
        <v>0</v>
      </c>
      <c r="H15" s="6">
        <v>-60261000</v>
      </c>
      <c r="I15" s="6">
        <v>0</v>
      </c>
      <c r="J15" s="6">
        <v>0</v>
      </c>
      <c r="K15" s="6">
        <v>-360000</v>
      </c>
      <c r="L15" s="6">
        <v>35379000</v>
      </c>
    </row>
    <row r="16" spans="1:12" ht="11.25">
      <c r="A16" s="4">
        <v>8</v>
      </c>
      <c r="B16" s="4" t="s">
        <v>30</v>
      </c>
      <c r="C16" s="11" t="s">
        <v>31</v>
      </c>
      <c r="D16" s="6">
        <v>-75221000</v>
      </c>
      <c r="E16" s="6">
        <v>-75221000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-75221000</v>
      </c>
    </row>
    <row r="17" spans="1:12" ht="11.25">
      <c r="A17" s="4">
        <v>8</v>
      </c>
      <c r="B17" s="4" t="s">
        <v>30</v>
      </c>
      <c r="C17" s="11" t="s">
        <v>31</v>
      </c>
      <c r="D17" s="6">
        <v>582898000</v>
      </c>
      <c r="E17" s="6">
        <v>534898000</v>
      </c>
      <c r="F17" s="6">
        <v>0</v>
      </c>
      <c r="G17" s="6">
        <v>0</v>
      </c>
      <c r="H17" s="6">
        <v>502547000</v>
      </c>
      <c r="I17" s="6">
        <v>0</v>
      </c>
      <c r="J17" s="6">
        <v>0</v>
      </c>
      <c r="K17" s="6">
        <v>0</v>
      </c>
      <c r="L17" s="6">
        <v>1037445000</v>
      </c>
    </row>
    <row r="18" spans="1:12" ht="22.5">
      <c r="A18" s="4">
        <v>9</v>
      </c>
      <c r="B18" s="4" t="s">
        <v>32</v>
      </c>
      <c r="C18" s="11" t="s">
        <v>33</v>
      </c>
      <c r="D18" s="6">
        <v>80000000</v>
      </c>
      <c r="E18" s="6">
        <v>80000000</v>
      </c>
      <c r="F18" s="6">
        <v>0</v>
      </c>
      <c r="G18" s="6">
        <v>0</v>
      </c>
      <c r="H18" s="6">
        <v>-218000</v>
      </c>
      <c r="I18" s="6">
        <v>0</v>
      </c>
      <c r="J18" s="6">
        <v>0</v>
      </c>
      <c r="K18" s="6">
        <v>0</v>
      </c>
      <c r="L18" s="6">
        <v>79782000</v>
      </c>
    </row>
    <row r="19" spans="1:12" ht="11.25">
      <c r="A19" s="4">
        <v>10</v>
      </c>
      <c r="B19" s="4" t="s">
        <v>34</v>
      </c>
      <c r="C19" s="11" t="s">
        <v>35</v>
      </c>
      <c r="D19" s="6">
        <v>61660000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1.25">
      <c r="A20" s="4">
        <v>11</v>
      </c>
      <c r="B20" s="4" t="s">
        <v>36</v>
      </c>
      <c r="C20" s="11" t="s">
        <v>37</v>
      </c>
      <c r="D20" s="6">
        <v>5439000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1.25">
      <c r="A21" s="3" t="s">
        <v>22</v>
      </c>
      <c r="B21" s="3"/>
      <c r="C21" s="3"/>
      <c r="D21" s="3">
        <f aca="true" t="shared" si="1" ref="D21:L21">SUM(D13:D20)</f>
        <v>1118330000</v>
      </c>
      <c r="E21" s="3">
        <f t="shared" si="1"/>
        <v>979431000</v>
      </c>
      <c r="F21" s="3">
        <f t="shared" si="1"/>
        <v>0</v>
      </c>
      <c r="G21" s="3">
        <f t="shared" si="1"/>
        <v>0</v>
      </c>
      <c r="H21" s="3">
        <f t="shared" si="1"/>
        <v>2611334000</v>
      </c>
      <c r="I21" s="3">
        <f t="shared" si="1"/>
        <v>-443691</v>
      </c>
      <c r="J21" s="3">
        <f t="shared" si="1"/>
        <v>0</v>
      </c>
      <c r="K21" s="3">
        <f t="shared" si="1"/>
        <v>3333000</v>
      </c>
      <c r="L21" s="3">
        <f t="shared" si="1"/>
        <v>3593654309</v>
      </c>
    </row>
    <row r="22" spans="1:12" ht="11.25">
      <c r="A22" s="3" t="s">
        <v>38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1.25">
      <c r="A23" s="4">
        <v>12</v>
      </c>
      <c r="B23" s="4" t="s">
        <v>39</v>
      </c>
      <c r="C23" s="5" t="s">
        <v>40</v>
      </c>
      <c r="D23" s="6">
        <v>33196000</v>
      </c>
      <c r="E23" s="6">
        <v>27654000</v>
      </c>
      <c r="F23" s="6">
        <v>0</v>
      </c>
      <c r="G23" s="6">
        <v>0</v>
      </c>
      <c r="H23" s="6">
        <v>-75000</v>
      </c>
      <c r="I23" s="6">
        <v>0</v>
      </c>
      <c r="J23" s="6">
        <v>-212000</v>
      </c>
      <c r="K23" s="6">
        <v>-2515000</v>
      </c>
      <c r="L23" s="6">
        <v>24852000</v>
      </c>
    </row>
    <row r="24" spans="1:12" ht="11.25">
      <c r="A24" s="3" t="s">
        <v>22</v>
      </c>
      <c r="B24" s="3"/>
      <c r="C24" s="3"/>
      <c r="D24" s="3">
        <f aca="true" t="shared" si="2" ref="D24:L24">SUM(D23:D23)</f>
        <v>33196000</v>
      </c>
      <c r="E24" s="3">
        <f t="shared" si="2"/>
        <v>27654000</v>
      </c>
      <c r="F24" s="3">
        <f t="shared" si="2"/>
        <v>0</v>
      </c>
      <c r="G24" s="3">
        <f t="shared" si="2"/>
        <v>0</v>
      </c>
      <c r="H24" s="3">
        <f t="shared" si="2"/>
        <v>-75000</v>
      </c>
      <c r="I24" s="3">
        <f t="shared" si="2"/>
        <v>0</v>
      </c>
      <c r="J24" s="3">
        <f t="shared" si="2"/>
        <v>-212000</v>
      </c>
      <c r="K24" s="3">
        <f t="shared" si="2"/>
        <v>-2515000</v>
      </c>
      <c r="L24" s="3">
        <f t="shared" si="2"/>
        <v>24852000</v>
      </c>
    </row>
    <row r="25" spans="1:12" ht="11.25">
      <c r="A25" s="3" t="s">
        <v>41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1.25">
      <c r="A26" s="4">
        <v>16</v>
      </c>
      <c r="B26" s="4" t="s">
        <v>42</v>
      </c>
      <c r="C26" s="11" t="s">
        <v>43</v>
      </c>
      <c r="D26" s="6">
        <v>31877000</v>
      </c>
      <c r="E26" s="6">
        <v>31877000</v>
      </c>
      <c r="F26" s="6">
        <v>0</v>
      </c>
      <c r="G26" s="6">
        <v>0</v>
      </c>
      <c r="H26" s="6">
        <v>-96000</v>
      </c>
      <c r="I26" s="6">
        <v>0</v>
      </c>
      <c r="J26" s="6">
        <v>0</v>
      </c>
      <c r="K26" s="6">
        <v>0</v>
      </c>
      <c r="L26" s="6">
        <v>31781000</v>
      </c>
    </row>
    <row r="27" spans="1:12" ht="11.25">
      <c r="A27" s="4">
        <v>19</v>
      </c>
      <c r="B27" s="4" t="s">
        <v>44</v>
      </c>
      <c r="C27" s="11" t="s">
        <v>45</v>
      </c>
      <c r="D27" s="6">
        <v>70576000</v>
      </c>
      <c r="E27" s="6">
        <v>70576000</v>
      </c>
      <c r="F27" s="6">
        <v>0</v>
      </c>
      <c r="G27" s="6">
        <v>0</v>
      </c>
      <c r="H27" s="6">
        <v>-212000</v>
      </c>
      <c r="I27" s="6">
        <v>0</v>
      </c>
      <c r="J27" s="6">
        <v>0</v>
      </c>
      <c r="K27" s="6">
        <v>0</v>
      </c>
      <c r="L27" s="6">
        <v>70364000</v>
      </c>
    </row>
    <row r="28" spans="1:12" ht="11.25">
      <c r="A28" s="4" t="s">
        <v>46</v>
      </c>
      <c r="B28" s="4" t="s">
        <v>47</v>
      </c>
      <c r="C28" s="11" t="s">
        <v>48</v>
      </c>
      <c r="D28" s="6">
        <v>0</v>
      </c>
      <c r="E28" s="6">
        <v>180000000</v>
      </c>
      <c r="F28" s="6">
        <v>0</v>
      </c>
      <c r="G28" s="6">
        <v>0</v>
      </c>
      <c r="H28" s="6">
        <v>44511000</v>
      </c>
      <c r="I28" s="6">
        <v>0</v>
      </c>
      <c r="J28" s="6">
        <v>0</v>
      </c>
      <c r="K28" s="6">
        <v>0</v>
      </c>
      <c r="L28" s="6">
        <v>224511000</v>
      </c>
    </row>
    <row r="29" spans="1:12" ht="11.25">
      <c r="A29" s="4" t="s">
        <v>49</v>
      </c>
      <c r="B29" s="4" t="s">
        <v>50</v>
      </c>
      <c r="C29" s="11" t="s">
        <v>51</v>
      </c>
      <c r="D29" s="6">
        <v>0</v>
      </c>
      <c r="E29" s="6">
        <v>70230000</v>
      </c>
      <c r="F29" s="6">
        <v>0</v>
      </c>
      <c r="G29" s="6">
        <v>0</v>
      </c>
      <c r="H29" s="6">
        <v>-211000</v>
      </c>
      <c r="I29" s="6">
        <v>0</v>
      </c>
      <c r="J29" s="6">
        <v>-5000000</v>
      </c>
      <c r="K29" s="6">
        <v>-1950000</v>
      </c>
      <c r="L29" s="6">
        <v>63069000</v>
      </c>
    </row>
    <row r="30" spans="1:12" ht="11.25">
      <c r="A30" s="4">
        <v>17</v>
      </c>
      <c r="B30" s="4" t="s">
        <v>52</v>
      </c>
      <c r="C30" s="11" t="s">
        <v>53</v>
      </c>
      <c r="D30" s="6">
        <v>0</v>
      </c>
      <c r="E30" s="6">
        <v>88000000</v>
      </c>
      <c r="F30" s="6">
        <v>0</v>
      </c>
      <c r="G30" s="6">
        <v>0</v>
      </c>
      <c r="H30" s="6">
        <v>-264000</v>
      </c>
      <c r="I30" s="6">
        <v>0</v>
      </c>
      <c r="J30" s="6">
        <v>0</v>
      </c>
      <c r="K30" s="6">
        <v>1973000</v>
      </c>
      <c r="L30" s="6">
        <v>89709000</v>
      </c>
    </row>
    <row r="31" spans="1:12" ht="11.25">
      <c r="A31" s="4">
        <v>18</v>
      </c>
      <c r="B31" s="4" t="s">
        <v>54</v>
      </c>
      <c r="C31" s="11" t="s">
        <v>55</v>
      </c>
      <c r="D31" s="6">
        <v>2435000</v>
      </c>
      <c r="E31" s="6">
        <v>7435000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7435000</v>
      </c>
    </row>
    <row r="32" spans="1:12" ht="11.25">
      <c r="A32" s="4">
        <v>20</v>
      </c>
      <c r="B32" s="4" t="s">
        <v>56</v>
      </c>
      <c r="C32" s="11" t="s">
        <v>57</v>
      </c>
      <c r="D32" s="6">
        <v>-63409000</v>
      </c>
      <c r="E32" s="6">
        <v>-63409000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-63409000</v>
      </c>
    </row>
    <row r="33" spans="1:12" ht="11.25">
      <c r="A33" s="4">
        <v>20</v>
      </c>
      <c r="B33" s="4" t="s">
        <v>56</v>
      </c>
      <c r="C33" s="11" t="s">
        <v>57</v>
      </c>
      <c r="D33" s="6">
        <v>721728000</v>
      </c>
      <c r="E33" s="6">
        <v>721728000</v>
      </c>
      <c r="F33" s="6">
        <v>0</v>
      </c>
      <c r="G33" s="6">
        <v>0</v>
      </c>
      <c r="H33" s="6">
        <v>-1961000</v>
      </c>
      <c r="I33" s="6">
        <v>0</v>
      </c>
      <c r="J33" s="6">
        <v>0</v>
      </c>
      <c r="K33" s="6">
        <v>-9999999</v>
      </c>
      <c r="L33" s="6">
        <v>709767001</v>
      </c>
    </row>
    <row r="34" spans="1:12" ht="22.5">
      <c r="A34" s="4">
        <v>21</v>
      </c>
      <c r="B34" s="4" t="s">
        <v>58</v>
      </c>
      <c r="C34" s="11" t="s">
        <v>59</v>
      </c>
      <c r="D34" s="6">
        <v>53832000</v>
      </c>
      <c r="E34" s="6">
        <v>53832000</v>
      </c>
      <c r="F34" s="6">
        <v>0</v>
      </c>
      <c r="G34" s="6">
        <v>0</v>
      </c>
      <c r="H34" s="6">
        <v>-146000</v>
      </c>
      <c r="I34" s="6">
        <v>0</v>
      </c>
      <c r="J34" s="6">
        <v>0</v>
      </c>
      <c r="K34" s="6">
        <v>9999999</v>
      </c>
      <c r="L34" s="6">
        <v>63685999</v>
      </c>
    </row>
    <row r="35" spans="1:12" ht="11.25">
      <c r="A35" s="4">
        <v>22</v>
      </c>
      <c r="B35" s="4" t="s">
        <v>60</v>
      </c>
      <c r="C35" s="11" t="s">
        <v>61</v>
      </c>
      <c r="D35" s="6">
        <v>378703000</v>
      </c>
      <c r="E35" s="6">
        <v>378703000</v>
      </c>
      <c r="F35" s="6">
        <v>0</v>
      </c>
      <c r="G35" s="6">
        <v>0</v>
      </c>
      <c r="H35" s="6">
        <v>-160829000</v>
      </c>
      <c r="I35" s="6">
        <v>-35783</v>
      </c>
      <c r="J35" s="6">
        <v>-1390000</v>
      </c>
      <c r="K35" s="6">
        <v>-2673000</v>
      </c>
      <c r="L35" s="6">
        <v>213775217</v>
      </c>
    </row>
    <row r="36" spans="1:12" ht="11.25">
      <c r="A36" s="4">
        <v>23</v>
      </c>
      <c r="B36" s="4" t="s">
        <v>62</v>
      </c>
      <c r="C36" s="11" t="s">
        <v>63</v>
      </c>
      <c r="D36" s="6">
        <v>249081000</v>
      </c>
      <c r="E36" s="6">
        <v>249081000</v>
      </c>
      <c r="F36" s="6">
        <v>0</v>
      </c>
      <c r="G36" s="6">
        <v>0</v>
      </c>
      <c r="H36" s="6">
        <v>195375000</v>
      </c>
      <c r="I36" s="6">
        <v>0</v>
      </c>
      <c r="J36" s="6">
        <v>0</v>
      </c>
      <c r="K36" s="6">
        <v>0</v>
      </c>
      <c r="L36" s="6">
        <v>444456000</v>
      </c>
    </row>
    <row r="37" spans="1:12" ht="11.25">
      <c r="A37" s="4">
        <v>13</v>
      </c>
      <c r="B37" s="4" t="s">
        <v>64</v>
      </c>
      <c r="C37" s="11" t="s">
        <v>65</v>
      </c>
      <c r="D37" s="6">
        <v>15000000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ht="11.25">
      <c r="A38" s="4">
        <v>14</v>
      </c>
      <c r="B38" s="4" t="s">
        <v>66</v>
      </c>
      <c r="C38" s="11" t="s">
        <v>67</v>
      </c>
      <c r="D38" s="6">
        <v>438039000</v>
      </c>
      <c r="E38" s="6">
        <v>438039000</v>
      </c>
      <c r="F38" s="6">
        <v>0</v>
      </c>
      <c r="G38" s="6">
        <v>0</v>
      </c>
      <c r="H38" s="6">
        <v>-1308000</v>
      </c>
      <c r="I38" s="6">
        <v>0</v>
      </c>
      <c r="J38" s="6">
        <v>0</v>
      </c>
      <c r="K38" s="6">
        <v>0</v>
      </c>
      <c r="L38" s="6">
        <v>436731000</v>
      </c>
    </row>
    <row r="39" spans="1:12" ht="11.25">
      <c r="A39" s="4">
        <v>14</v>
      </c>
      <c r="B39" s="4" t="s">
        <v>66</v>
      </c>
      <c r="C39" s="11" t="s">
        <v>67</v>
      </c>
      <c r="D39" s="6">
        <v>-29012000</v>
      </c>
      <c r="E39" s="6">
        <v>-29012000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-29012000</v>
      </c>
    </row>
    <row r="40" spans="1:12" ht="22.5">
      <c r="A40" s="4">
        <v>15</v>
      </c>
      <c r="B40" s="4" t="s">
        <v>68</v>
      </c>
      <c r="C40" s="11" t="s">
        <v>69</v>
      </c>
      <c r="D40" s="6">
        <v>14266000</v>
      </c>
      <c r="E40" s="6">
        <v>14266000</v>
      </c>
      <c r="F40" s="6">
        <v>0</v>
      </c>
      <c r="G40" s="6">
        <v>0</v>
      </c>
      <c r="H40" s="6">
        <v>-39000</v>
      </c>
      <c r="I40" s="6">
        <v>0</v>
      </c>
      <c r="J40" s="6">
        <v>0</v>
      </c>
      <c r="K40" s="6">
        <v>0</v>
      </c>
      <c r="L40" s="6">
        <v>14227000</v>
      </c>
    </row>
    <row r="41" spans="1:12" ht="11.25">
      <c r="A41" s="3" t="s">
        <v>22</v>
      </c>
      <c r="B41" s="3"/>
      <c r="C41" s="3"/>
      <c r="D41" s="3">
        <f aca="true" t="shared" si="3" ref="D41:L41">SUM(D26:D40)</f>
        <v>1883116000</v>
      </c>
      <c r="E41" s="3">
        <f t="shared" si="3"/>
        <v>2211346000</v>
      </c>
      <c r="F41" s="3">
        <f t="shared" si="3"/>
        <v>0</v>
      </c>
      <c r="G41" s="3">
        <f t="shared" si="3"/>
        <v>0</v>
      </c>
      <c r="H41" s="3">
        <f t="shared" si="3"/>
        <v>74820000</v>
      </c>
      <c r="I41" s="3">
        <f t="shared" si="3"/>
        <v>-35783</v>
      </c>
      <c r="J41" s="3">
        <f t="shared" si="3"/>
        <v>-6390000</v>
      </c>
      <c r="K41" s="3">
        <f t="shared" si="3"/>
        <v>-2650000</v>
      </c>
      <c r="L41" s="3">
        <f t="shared" si="3"/>
        <v>2277090217</v>
      </c>
    </row>
    <row r="42" spans="1:12" ht="11.25">
      <c r="A42" s="3" t="s">
        <v>70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1.25">
      <c r="A43" s="4">
        <v>28</v>
      </c>
      <c r="B43" s="4" t="s">
        <v>71</v>
      </c>
      <c r="C43" s="11" t="s">
        <v>72</v>
      </c>
      <c r="D43" s="6">
        <v>144077000</v>
      </c>
      <c r="E43" s="6">
        <v>144077000</v>
      </c>
      <c r="F43" s="6">
        <v>0</v>
      </c>
      <c r="G43" s="6">
        <v>0</v>
      </c>
      <c r="H43" s="6">
        <v>-396000</v>
      </c>
      <c r="I43" s="6">
        <v>0</v>
      </c>
      <c r="J43" s="6">
        <v>0</v>
      </c>
      <c r="K43" s="6">
        <v>7250000</v>
      </c>
      <c r="L43" s="6">
        <v>150931000</v>
      </c>
    </row>
    <row r="44" spans="1:12" ht="11.25">
      <c r="A44" s="4">
        <v>24</v>
      </c>
      <c r="B44" s="4" t="s">
        <v>73</v>
      </c>
      <c r="C44" s="11" t="s">
        <v>74</v>
      </c>
      <c r="D44" s="6">
        <v>330392000</v>
      </c>
      <c r="E44" s="6">
        <v>299092000</v>
      </c>
      <c r="F44" s="6">
        <v>0</v>
      </c>
      <c r="G44" s="6">
        <v>0</v>
      </c>
      <c r="H44" s="6">
        <v>-846000</v>
      </c>
      <c r="I44" s="6">
        <v>0</v>
      </c>
      <c r="J44" s="6">
        <v>0</v>
      </c>
      <c r="K44" s="6">
        <v>-19999000</v>
      </c>
      <c r="L44" s="6">
        <v>278247000</v>
      </c>
    </row>
    <row r="45" spans="1:12" ht="11.25">
      <c r="A45" s="4" t="s">
        <v>75</v>
      </c>
      <c r="B45" s="4" t="s">
        <v>76</v>
      </c>
      <c r="C45" s="11" t="s">
        <v>77</v>
      </c>
      <c r="D45" s="6">
        <v>0</v>
      </c>
      <c r="E45" s="6">
        <v>49800000</v>
      </c>
      <c r="F45" s="6">
        <v>0</v>
      </c>
      <c r="G45" s="6">
        <v>0</v>
      </c>
      <c r="H45" s="6">
        <v>-135000</v>
      </c>
      <c r="I45" s="6">
        <v>0</v>
      </c>
      <c r="J45" s="6">
        <v>0</v>
      </c>
      <c r="K45" s="6">
        <v>0</v>
      </c>
      <c r="L45" s="6">
        <v>49665000</v>
      </c>
    </row>
    <row r="46" spans="1:12" ht="11.25">
      <c r="A46" s="4">
        <v>25</v>
      </c>
      <c r="B46" s="4" t="s">
        <v>78</v>
      </c>
      <c r="C46" s="11" t="s">
        <v>79</v>
      </c>
      <c r="D46" s="6">
        <v>71774000</v>
      </c>
      <c r="E46" s="6">
        <v>41474000</v>
      </c>
      <c r="F46" s="6">
        <v>0</v>
      </c>
      <c r="G46" s="6">
        <v>0</v>
      </c>
      <c r="H46" s="6">
        <v>-115000</v>
      </c>
      <c r="I46" s="6">
        <v>0</v>
      </c>
      <c r="J46" s="6">
        <v>-11472000</v>
      </c>
      <c r="K46" s="6">
        <v>0</v>
      </c>
      <c r="L46" s="6">
        <v>29887000</v>
      </c>
    </row>
    <row r="47" spans="1:12" ht="11.25">
      <c r="A47" s="4">
        <v>26</v>
      </c>
      <c r="B47" s="4" t="s">
        <v>80</v>
      </c>
      <c r="C47" s="11" t="s">
        <v>81</v>
      </c>
      <c r="D47" s="6">
        <v>41699000</v>
      </c>
      <c r="E47" s="6">
        <v>41699000</v>
      </c>
      <c r="F47" s="6">
        <v>0</v>
      </c>
      <c r="G47" s="6">
        <v>0</v>
      </c>
      <c r="H47" s="6">
        <v>-12918000</v>
      </c>
      <c r="I47" s="6">
        <v>0</v>
      </c>
      <c r="J47" s="6">
        <v>-8964000</v>
      </c>
      <c r="K47" s="6">
        <v>-8316000</v>
      </c>
      <c r="L47" s="6">
        <v>11501000</v>
      </c>
    </row>
    <row r="48" spans="1:12" ht="11.25">
      <c r="A48" s="4">
        <v>32</v>
      </c>
      <c r="B48" s="4" t="s">
        <v>82</v>
      </c>
      <c r="C48" s="11" t="s">
        <v>83</v>
      </c>
      <c r="D48" s="6">
        <v>551733000</v>
      </c>
      <c r="E48" s="6">
        <v>486345000</v>
      </c>
      <c r="F48" s="6">
        <v>0</v>
      </c>
      <c r="G48" s="6">
        <v>0</v>
      </c>
      <c r="H48" s="6">
        <v>80925000</v>
      </c>
      <c r="I48" s="6">
        <v>-3000000</v>
      </c>
      <c r="J48" s="6">
        <v>-29500000</v>
      </c>
      <c r="K48" s="6">
        <v>-16210000</v>
      </c>
      <c r="L48" s="6">
        <v>518560000</v>
      </c>
    </row>
    <row r="49" spans="1:12" ht="11.25">
      <c r="A49" s="4">
        <v>32</v>
      </c>
      <c r="B49" s="4" t="s">
        <v>82</v>
      </c>
      <c r="C49" s="11" t="s">
        <v>83</v>
      </c>
      <c r="D49" s="6">
        <v>-66249000</v>
      </c>
      <c r="E49" s="6">
        <v>-66249000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-66249000</v>
      </c>
    </row>
    <row r="50" spans="1:12" ht="11.25">
      <c r="A50" s="4">
        <v>33</v>
      </c>
      <c r="B50" s="4" t="s">
        <v>84</v>
      </c>
      <c r="C50" s="11" t="s">
        <v>85</v>
      </c>
      <c r="D50" s="6">
        <v>97600000</v>
      </c>
      <c r="E50" s="6">
        <v>50900000</v>
      </c>
      <c r="F50" s="6">
        <v>0</v>
      </c>
      <c r="G50" s="6">
        <v>0</v>
      </c>
      <c r="H50" s="6">
        <v>-138000</v>
      </c>
      <c r="I50" s="6">
        <v>0</v>
      </c>
      <c r="J50" s="6">
        <v>29500000</v>
      </c>
      <c r="K50" s="6">
        <v>-1646000</v>
      </c>
      <c r="L50" s="6">
        <v>78616000</v>
      </c>
    </row>
    <row r="51" spans="1:12" ht="11.25">
      <c r="A51" s="4">
        <v>43</v>
      </c>
      <c r="B51" s="4" t="s">
        <v>86</v>
      </c>
      <c r="C51" s="11" t="s">
        <v>87</v>
      </c>
      <c r="D51" s="6">
        <v>1899000</v>
      </c>
      <c r="E51" s="6">
        <v>1899000</v>
      </c>
      <c r="F51" s="6">
        <v>0</v>
      </c>
      <c r="G51" s="6">
        <v>0</v>
      </c>
      <c r="H51" s="6">
        <v>-5000</v>
      </c>
      <c r="I51" s="6">
        <v>0</v>
      </c>
      <c r="J51" s="6">
        <v>0</v>
      </c>
      <c r="K51" s="6">
        <v>0</v>
      </c>
      <c r="L51" s="6">
        <v>1894000</v>
      </c>
    </row>
    <row r="52" spans="1:12" ht="11.25">
      <c r="A52" s="4">
        <v>44</v>
      </c>
      <c r="B52" s="4" t="s">
        <v>47</v>
      </c>
      <c r="C52" s="11" t="s">
        <v>88</v>
      </c>
      <c r="D52" s="6">
        <v>468000</v>
      </c>
      <c r="E52" s="6">
        <v>180468000</v>
      </c>
      <c r="F52" s="6">
        <v>0</v>
      </c>
      <c r="G52" s="6">
        <v>0</v>
      </c>
      <c r="H52" s="6">
        <v>104510000</v>
      </c>
      <c r="I52" s="6">
        <v>0</v>
      </c>
      <c r="J52" s="6">
        <v>100900000</v>
      </c>
      <c r="K52" s="6">
        <v>13000000</v>
      </c>
      <c r="L52" s="6">
        <v>398878000</v>
      </c>
    </row>
    <row r="53" spans="1:12" ht="11.25">
      <c r="A53" s="4">
        <v>34</v>
      </c>
      <c r="B53" s="4" t="s">
        <v>89</v>
      </c>
      <c r="C53" s="11" t="s">
        <v>90</v>
      </c>
      <c r="D53" s="6">
        <v>348535000</v>
      </c>
      <c r="E53" s="6">
        <v>333336000</v>
      </c>
      <c r="F53" s="6">
        <v>0</v>
      </c>
      <c r="G53" s="6">
        <v>0</v>
      </c>
      <c r="H53" s="6">
        <v>-919000</v>
      </c>
      <c r="I53" s="6">
        <v>0</v>
      </c>
      <c r="J53" s="6">
        <v>0</v>
      </c>
      <c r="K53" s="6">
        <v>-3000000</v>
      </c>
      <c r="L53" s="6">
        <v>329417000</v>
      </c>
    </row>
    <row r="54" spans="1:12" ht="11.25">
      <c r="A54" s="4">
        <v>45</v>
      </c>
      <c r="B54" s="4" t="s">
        <v>91</v>
      </c>
      <c r="C54" s="11" t="s">
        <v>92</v>
      </c>
      <c r="D54" s="6">
        <v>1535000</v>
      </c>
      <c r="E54" s="6">
        <v>1535000</v>
      </c>
      <c r="F54" s="6">
        <v>0</v>
      </c>
      <c r="G54" s="6">
        <v>0</v>
      </c>
      <c r="H54" s="6">
        <v>-4000</v>
      </c>
      <c r="I54" s="6">
        <v>0</v>
      </c>
      <c r="J54" s="6">
        <v>0</v>
      </c>
      <c r="K54" s="6">
        <v>-125000</v>
      </c>
      <c r="L54" s="6">
        <v>1406000</v>
      </c>
    </row>
    <row r="55" spans="1:12" ht="11.25">
      <c r="A55" s="4">
        <v>35</v>
      </c>
      <c r="B55" s="4" t="s">
        <v>93</v>
      </c>
      <c r="C55" s="11" t="s">
        <v>94</v>
      </c>
      <c r="D55" s="6">
        <v>11001000</v>
      </c>
      <c r="E55" s="6">
        <v>752000</v>
      </c>
      <c r="F55" s="6">
        <v>0</v>
      </c>
      <c r="G55" s="6">
        <v>0</v>
      </c>
      <c r="H55" s="6">
        <v>-2000</v>
      </c>
      <c r="I55" s="6">
        <v>0</v>
      </c>
      <c r="J55" s="6">
        <v>0</v>
      </c>
      <c r="K55" s="6">
        <v>125000</v>
      </c>
      <c r="L55" s="6">
        <v>875000</v>
      </c>
    </row>
    <row r="56" spans="1:12" ht="11.25">
      <c r="A56" s="4">
        <v>46</v>
      </c>
      <c r="B56" s="4" t="s">
        <v>95</v>
      </c>
      <c r="C56" s="11" t="s">
        <v>96</v>
      </c>
      <c r="D56" s="6">
        <v>60875000</v>
      </c>
      <c r="E56" s="6">
        <v>60875000</v>
      </c>
      <c r="F56" s="6">
        <v>0</v>
      </c>
      <c r="G56" s="6">
        <v>0</v>
      </c>
      <c r="H56" s="6">
        <v>-172000</v>
      </c>
      <c r="I56" s="6">
        <v>0</v>
      </c>
      <c r="J56" s="6">
        <v>0</v>
      </c>
      <c r="K56" s="6">
        <v>19999000</v>
      </c>
      <c r="L56" s="6">
        <v>80702000</v>
      </c>
    </row>
    <row r="57" spans="1:12" ht="11.25">
      <c r="A57" s="4">
        <v>36</v>
      </c>
      <c r="B57" s="4" t="s">
        <v>97</v>
      </c>
      <c r="C57" s="11" t="s">
        <v>98</v>
      </c>
      <c r="D57" s="6">
        <v>11373000</v>
      </c>
      <c r="E57" s="6">
        <v>7373000</v>
      </c>
      <c r="F57" s="6">
        <v>0</v>
      </c>
      <c r="G57" s="6">
        <v>0</v>
      </c>
      <c r="H57" s="6">
        <v>-20000</v>
      </c>
      <c r="I57" s="6">
        <v>0</v>
      </c>
      <c r="J57" s="6">
        <v>0</v>
      </c>
      <c r="K57" s="6">
        <v>0</v>
      </c>
      <c r="L57" s="6">
        <v>7353000</v>
      </c>
    </row>
    <row r="58" spans="1:12" ht="11.25">
      <c r="A58" s="4">
        <v>37</v>
      </c>
      <c r="B58" s="4" t="s">
        <v>50</v>
      </c>
      <c r="C58" s="11" t="s">
        <v>99</v>
      </c>
      <c r="D58" s="6">
        <v>2407000</v>
      </c>
      <c r="E58" s="6">
        <v>1407000</v>
      </c>
      <c r="F58" s="6">
        <v>0</v>
      </c>
      <c r="G58" s="6">
        <v>0</v>
      </c>
      <c r="H58" s="6">
        <v>-3000</v>
      </c>
      <c r="I58" s="6">
        <v>0</v>
      </c>
      <c r="J58" s="6">
        <v>0</v>
      </c>
      <c r="K58" s="6">
        <v>343000</v>
      </c>
      <c r="L58" s="6">
        <v>1747000</v>
      </c>
    </row>
    <row r="59" spans="1:12" ht="11.25">
      <c r="A59" s="4">
        <v>47</v>
      </c>
      <c r="B59" s="4" t="s">
        <v>100</v>
      </c>
      <c r="C59" s="11" t="s">
        <v>101</v>
      </c>
      <c r="D59" s="6">
        <v>9911000</v>
      </c>
      <c r="E59" s="6">
        <v>5911000</v>
      </c>
      <c r="F59" s="6">
        <v>0</v>
      </c>
      <c r="G59" s="6">
        <v>0</v>
      </c>
      <c r="H59" s="6">
        <v>-16000</v>
      </c>
      <c r="I59" s="6">
        <v>0</v>
      </c>
      <c r="J59" s="6">
        <v>0</v>
      </c>
      <c r="K59" s="6">
        <v>8200000</v>
      </c>
      <c r="L59" s="6">
        <v>14095000</v>
      </c>
    </row>
    <row r="60" spans="1:12" ht="11.25">
      <c r="A60" s="4">
        <v>48</v>
      </c>
      <c r="B60" s="4" t="s">
        <v>102</v>
      </c>
      <c r="C60" s="11" t="s">
        <v>103</v>
      </c>
      <c r="D60" s="6">
        <v>422814000</v>
      </c>
      <c r="E60" s="6">
        <v>435814000</v>
      </c>
      <c r="F60" s="6">
        <v>0</v>
      </c>
      <c r="G60" s="6">
        <v>0</v>
      </c>
      <c r="H60" s="6">
        <v>109208000</v>
      </c>
      <c r="I60" s="6">
        <v>0</v>
      </c>
      <c r="J60" s="6">
        <v>0</v>
      </c>
      <c r="K60" s="6">
        <v>-19999000</v>
      </c>
      <c r="L60" s="6">
        <v>525023000</v>
      </c>
    </row>
    <row r="61" spans="1:12" ht="11.25">
      <c r="A61" s="4">
        <v>49</v>
      </c>
      <c r="B61" s="4" t="s">
        <v>104</v>
      </c>
      <c r="C61" s="11" t="s">
        <v>105</v>
      </c>
      <c r="D61" s="6">
        <v>68350000</v>
      </c>
      <c r="E61" s="6">
        <v>43350000</v>
      </c>
      <c r="F61" s="6">
        <v>0</v>
      </c>
      <c r="G61" s="6">
        <v>0</v>
      </c>
      <c r="H61" s="6">
        <v>-97000</v>
      </c>
      <c r="I61" s="6">
        <v>0</v>
      </c>
      <c r="J61" s="6">
        <v>0</v>
      </c>
      <c r="K61" s="6">
        <v>3000000</v>
      </c>
      <c r="L61" s="6">
        <v>46253000</v>
      </c>
    </row>
    <row r="62" spans="1:12" ht="11.25">
      <c r="A62" s="4">
        <v>50</v>
      </c>
      <c r="B62" s="4" t="s">
        <v>106</v>
      </c>
      <c r="C62" s="11" t="s">
        <v>107</v>
      </c>
      <c r="D62" s="6">
        <v>134188000</v>
      </c>
      <c r="E62" s="6">
        <v>134188000</v>
      </c>
      <c r="F62" s="6">
        <v>0</v>
      </c>
      <c r="G62" s="6">
        <v>0</v>
      </c>
      <c r="H62" s="6">
        <v>-379000</v>
      </c>
      <c r="I62" s="6">
        <v>0</v>
      </c>
      <c r="J62" s="6">
        <v>0</v>
      </c>
      <c r="K62" s="6">
        <v>0</v>
      </c>
      <c r="L62" s="6">
        <v>133809000</v>
      </c>
    </row>
    <row r="63" spans="1:12" ht="11.25">
      <c r="A63" s="4">
        <v>51</v>
      </c>
      <c r="B63" s="4" t="s">
        <v>108</v>
      </c>
      <c r="C63" s="11" t="s">
        <v>109</v>
      </c>
      <c r="D63" s="6">
        <v>24605000</v>
      </c>
      <c r="E63" s="6">
        <v>24605000</v>
      </c>
      <c r="F63" s="6">
        <v>0</v>
      </c>
      <c r="G63" s="6">
        <v>0</v>
      </c>
      <c r="H63" s="6">
        <v>-70000</v>
      </c>
      <c r="I63" s="6">
        <v>0</v>
      </c>
      <c r="J63" s="6">
        <v>0</v>
      </c>
      <c r="K63" s="6">
        <v>6829000</v>
      </c>
      <c r="L63" s="6">
        <v>31364000</v>
      </c>
    </row>
    <row r="64" spans="1:12" ht="11.25">
      <c r="A64" s="4">
        <v>52</v>
      </c>
      <c r="B64" s="4" t="s">
        <v>110</v>
      </c>
      <c r="C64" s="11" t="s">
        <v>111</v>
      </c>
      <c r="D64" s="6">
        <v>106989000</v>
      </c>
      <c r="E64" s="6">
        <v>106989000</v>
      </c>
      <c r="F64" s="6">
        <v>0</v>
      </c>
      <c r="G64" s="6">
        <v>0</v>
      </c>
      <c r="H64" s="6">
        <v>5959000</v>
      </c>
      <c r="I64" s="6">
        <v>0</v>
      </c>
      <c r="J64" s="6">
        <v>0</v>
      </c>
      <c r="K64" s="6">
        <v>0</v>
      </c>
      <c r="L64" s="6">
        <v>112948000</v>
      </c>
    </row>
    <row r="65" spans="1:12" ht="11.25">
      <c r="A65" s="4">
        <v>53</v>
      </c>
      <c r="B65" s="4" t="s">
        <v>112</v>
      </c>
      <c r="C65" s="11" t="s">
        <v>113</v>
      </c>
      <c r="D65" s="6">
        <v>86468000</v>
      </c>
      <c r="E65" s="6">
        <v>86468000</v>
      </c>
      <c r="F65" s="6">
        <v>-68000</v>
      </c>
      <c r="G65" s="6">
        <v>0</v>
      </c>
      <c r="H65" s="6">
        <v>-245000</v>
      </c>
      <c r="I65" s="6">
        <v>0</v>
      </c>
      <c r="J65" s="6">
        <v>0</v>
      </c>
      <c r="K65" s="6">
        <v>10000000</v>
      </c>
      <c r="L65" s="6">
        <v>96155000</v>
      </c>
    </row>
    <row r="66" spans="1:12" ht="11.25">
      <c r="A66" s="4">
        <v>54</v>
      </c>
      <c r="B66" s="4" t="s">
        <v>114</v>
      </c>
      <c r="C66" s="11" t="s">
        <v>115</v>
      </c>
      <c r="D66" s="6">
        <v>28098000</v>
      </c>
      <c r="E66" s="6">
        <v>28098000</v>
      </c>
      <c r="F66" s="6">
        <v>0</v>
      </c>
      <c r="G66" s="6">
        <v>0</v>
      </c>
      <c r="H66" s="6">
        <v>-79000</v>
      </c>
      <c r="I66" s="6">
        <v>0</v>
      </c>
      <c r="J66" s="6">
        <v>28100000</v>
      </c>
      <c r="K66" s="6">
        <v>0</v>
      </c>
      <c r="L66" s="6">
        <v>56119000</v>
      </c>
    </row>
    <row r="67" spans="1:12" ht="11.25">
      <c r="A67" s="4">
        <v>55</v>
      </c>
      <c r="B67" s="4" t="s">
        <v>116</v>
      </c>
      <c r="C67" s="11" t="s">
        <v>117</v>
      </c>
      <c r="D67" s="6">
        <v>30657000</v>
      </c>
      <c r="E67" s="6">
        <v>30657000</v>
      </c>
      <c r="F67" s="6">
        <v>0</v>
      </c>
      <c r="G67" s="6">
        <v>0</v>
      </c>
      <c r="H67" s="6">
        <v>-86000</v>
      </c>
      <c r="I67" s="6">
        <v>0</v>
      </c>
      <c r="J67" s="6">
        <v>0</v>
      </c>
      <c r="K67" s="6">
        <v>16400000</v>
      </c>
      <c r="L67" s="6">
        <v>46971000</v>
      </c>
    </row>
    <row r="68" spans="1:12" ht="11.25">
      <c r="A68" s="4">
        <v>29</v>
      </c>
      <c r="B68" s="4" t="s">
        <v>118</v>
      </c>
      <c r="C68" s="11" t="s">
        <v>119</v>
      </c>
      <c r="D68" s="6">
        <v>46326000</v>
      </c>
      <c r="E68" s="6">
        <v>53726000</v>
      </c>
      <c r="F68" s="6">
        <v>0</v>
      </c>
      <c r="G68" s="6">
        <v>0</v>
      </c>
      <c r="H68" s="6">
        <v>-54000</v>
      </c>
      <c r="I68" s="6">
        <v>0</v>
      </c>
      <c r="J68" s="6">
        <v>-5000000</v>
      </c>
      <c r="K68" s="6">
        <v>500000</v>
      </c>
      <c r="L68" s="6">
        <v>49172000</v>
      </c>
    </row>
    <row r="69" spans="1:12" ht="11.25">
      <c r="A69" s="4">
        <v>30</v>
      </c>
      <c r="B69" s="4" t="s">
        <v>120</v>
      </c>
      <c r="C69" s="11" t="s">
        <v>121</v>
      </c>
      <c r="D69" s="6">
        <v>307894000</v>
      </c>
      <c r="E69" s="6">
        <v>309334000</v>
      </c>
      <c r="F69" s="6">
        <v>0</v>
      </c>
      <c r="G69" s="6">
        <v>0</v>
      </c>
      <c r="H69" s="6">
        <v>62422000</v>
      </c>
      <c r="I69" s="6">
        <v>-222872</v>
      </c>
      <c r="J69" s="6">
        <v>0</v>
      </c>
      <c r="K69" s="6">
        <v>1217000</v>
      </c>
      <c r="L69" s="6">
        <v>372750128</v>
      </c>
    </row>
    <row r="70" spans="1:12" ht="11.25">
      <c r="A70" s="4">
        <v>31</v>
      </c>
      <c r="B70" s="4" t="s">
        <v>122</v>
      </c>
      <c r="C70" s="11" t="s">
        <v>123</v>
      </c>
      <c r="D70" s="6">
        <v>327046000</v>
      </c>
      <c r="E70" s="6">
        <v>327046000</v>
      </c>
      <c r="F70" s="6">
        <v>0</v>
      </c>
      <c r="G70" s="6">
        <v>0</v>
      </c>
      <c r="H70" s="6">
        <v>-923000</v>
      </c>
      <c r="I70" s="6">
        <v>0</v>
      </c>
      <c r="J70" s="6">
        <v>0</v>
      </c>
      <c r="K70" s="6">
        <v>-3600000</v>
      </c>
      <c r="L70" s="6">
        <v>322523000</v>
      </c>
    </row>
    <row r="71" spans="1:12" ht="11.25">
      <c r="A71" s="4">
        <v>38</v>
      </c>
      <c r="B71" s="4" t="s">
        <v>124</v>
      </c>
      <c r="C71" s="11" t="s">
        <v>125</v>
      </c>
      <c r="D71" s="6">
        <v>121000</v>
      </c>
      <c r="E71" s="6">
        <v>121000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225000</v>
      </c>
      <c r="L71" s="6">
        <v>346000</v>
      </c>
    </row>
    <row r="72" spans="1:12" ht="11.25">
      <c r="A72" s="4">
        <v>56</v>
      </c>
      <c r="B72" s="4" t="s">
        <v>126</v>
      </c>
      <c r="C72" s="11" t="s">
        <v>127</v>
      </c>
      <c r="D72" s="6">
        <v>13200000</v>
      </c>
      <c r="E72" s="6">
        <v>13200000</v>
      </c>
      <c r="F72" s="6">
        <v>0</v>
      </c>
      <c r="G72" s="6">
        <v>0</v>
      </c>
      <c r="H72" s="6">
        <v>-35000</v>
      </c>
      <c r="I72" s="6">
        <v>0</v>
      </c>
      <c r="J72" s="6">
        <v>0</v>
      </c>
      <c r="K72" s="6">
        <v>5700000</v>
      </c>
      <c r="L72" s="6">
        <v>18865000</v>
      </c>
    </row>
    <row r="73" spans="1:12" ht="11.25">
      <c r="A73" s="4">
        <v>57</v>
      </c>
      <c r="B73" s="4" t="s">
        <v>128</v>
      </c>
      <c r="C73" s="11" t="s">
        <v>129</v>
      </c>
      <c r="D73" s="6">
        <v>17250000</v>
      </c>
      <c r="E73" s="6">
        <v>17250000</v>
      </c>
      <c r="F73" s="6">
        <v>0</v>
      </c>
      <c r="G73" s="6">
        <v>0</v>
      </c>
      <c r="H73" s="6">
        <v>-48000</v>
      </c>
      <c r="I73" s="6">
        <v>0</v>
      </c>
      <c r="J73" s="6">
        <v>0</v>
      </c>
      <c r="K73" s="6">
        <v>0</v>
      </c>
      <c r="L73" s="6">
        <v>17202000</v>
      </c>
    </row>
    <row r="74" spans="1:12" ht="11.25">
      <c r="A74" s="4">
        <v>58</v>
      </c>
      <c r="B74" s="4" t="s">
        <v>130</v>
      </c>
      <c r="C74" s="11" t="s">
        <v>131</v>
      </c>
      <c r="D74" s="6">
        <v>103939000</v>
      </c>
      <c r="E74" s="6">
        <v>103939000</v>
      </c>
      <c r="F74" s="6">
        <v>0</v>
      </c>
      <c r="G74" s="6">
        <v>0</v>
      </c>
      <c r="H74" s="6">
        <v>-282000</v>
      </c>
      <c r="I74" s="6">
        <v>0</v>
      </c>
      <c r="J74" s="6">
        <v>0</v>
      </c>
      <c r="K74" s="6">
        <v>0</v>
      </c>
      <c r="L74" s="6">
        <v>103657000</v>
      </c>
    </row>
    <row r="75" spans="1:12" ht="11.25">
      <c r="A75" s="4">
        <v>39</v>
      </c>
      <c r="B75" s="4" t="s">
        <v>132</v>
      </c>
      <c r="C75" s="11" t="s">
        <v>133</v>
      </c>
      <c r="D75" s="6">
        <v>21122000</v>
      </c>
      <c r="E75" s="6">
        <v>20755000</v>
      </c>
      <c r="F75" s="6">
        <v>0</v>
      </c>
      <c r="G75" s="6">
        <v>0</v>
      </c>
      <c r="H75" s="6">
        <v>-58000</v>
      </c>
      <c r="I75" s="6">
        <v>0</v>
      </c>
      <c r="J75" s="6">
        <v>0</v>
      </c>
      <c r="K75" s="6">
        <v>-4139000</v>
      </c>
      <c r="L75" s="6">
        <v>16558000</v>
      </c>
    </row>
    <row r="76" spans="1:12" ht="11.25">
      <c r="A76" s="4">
        <v>59</v>
      </c>
      <c r="B76" s="4" t="s">
        <v>134</v>
      </c>
      <c r="C76" s="11" t="s">
        <v>135</v>
      </c>
      <c r="D76" s="6">
        <v>151932000</v>
      </c>
      <c r="E76" s="6">
        <v>92886000</v>
      </c>
      <c r="F76" s="6">
        <v>-8000</v>
      </c>
      <c r="G76" s="6">
        <v>0</v>
      </c>
      <c r="H76" s="6">
        <v>-261000</v>
      </c>
      <c r="I76" s="6">
        <v>0</v>
      </c>
      <c r="J76" s="6">
        <v>37881000</v>
      </c>
      <c r="K76" s="6">
        <v>-6516739</v>
      </c>
      <c r="L76" s="6">
        <v>123981261</v>
      </c>
    </row>
    <row r="77" spans="1:12" ht="11.25">
      <c r="A77" s="4">
        <v>60</v>
      </c>
      <c r="B77" s="4" t="s">
        <v>136</v>
      </c>
      <c r="C77" s="11" t="s">
        <v>137</v>
      </c>
      <c r="D77" s="6">
        <v>168532000</v>
      </c>
      <c r="E77" s="6">
        <v>148532000</v>
      </c>
      <c r="F77" s="6">
        <v>0</v>
      </c>
      <c r="G77" s="6">
        <v>0</v>
      </c>
      <c r="H77" s="6">
        <v>49096000</v>
      </c>
      <c r="I77" s="6">
        <v>-4000</v>
      </c>
      <c r="J77" s="6">
        <v>10100000</v>
      </c>
      <c r="K77" s="6">
        <v>0</v>
      </c>
      <c r="L77" s="6">
        <v>207724000</v>
      </c>
    </row>
    <row r="78" spans="1:12" ht="11.25">
      <c r="A78" s="4">
        <v>61</v>
      </c>
      <c r="B78" s="4" t="s">
        <v>138</v>
      </c>
      <c r="C78" s="11" t="s">
        <v>139</v>
      </c>
      <c r="D78" s="6">
        <v>24590000</v>
      </c>
      <c r="E78" s="6">
        <v>44590000</v>
      </c>
      <c r="F78" s="6">
        <v>0</v>
      </c>
      <c r="G78" s="6">
        <v>0</v>
      </c>
      <c r="H78" s="6">
        <v>32630000</v>
      </c>
      <c r="I78" s="6">
        <v>0</v>
      </c>
      <c r="J78" s="6">
        <v>5200000</v>
      </c>
      <c r="K78" s="6">
        <v>-13000000</v>
      </c>
      <c r="L78" s="6">
        <v>69420000</v>
      </c>
    </row>
    <row r="79" spans="1:12" ht="11.25">
      <c r="A79" s="4">
        <v>40</v>
      </c>
      <c r="B79" s="4" t="s">
        <v>140</v>
      </c>
      <c r="C79" s="11" t="s">
        <v>141</v>
      </c>
      <c r="D79" s="6">
        <v>25000</v>
      </c>
      <c r="E79" s="6">
        <v>10274000</v>
      </c>
      <c r="F79" s="6">
        <v>0</v>
      </c>
      <c r="G79" s="6">
        <v>0</v>
      </c>
      <c r="H79" s="6">
        <v>-29000</v>
      </c>
      <c r="I79" s="6">
        <v>0</v>
      </c>
      <c r="J79" s="6">
        <v>0</v>
      </c>
      <c r="K79" s="6">
        <v>1000000</v>
      </c>
      <c r="L79" s="6">
        <v>11245000</v>
      </c>
    </row>
    <row r="80" spans="1:12" ht="11.25">
      <c r="A80" s="4">
        <v>41</v>
      </c>
      <c r="B80" s="4" t="s">
        <v>142</v>
      </c>
      <c r="C80" s="11" t="s">
        <v>143</v>
      </c>
      <c r="D80" s="6">
        <v>59934000</v>
      </c>
      <c r="E80" s="6">
        <v>59934000</v>
      </c>
      <c r="F80" s="6">
        <v>0</v>
      </c>
      <c r="G80" s="6">
        <v>0</v>
      </c>
      <c r="H80" s="6">
        <v>-5470000</v>
      </c>
      <c r="I80" s="6">
        <v>0</v>
      </c>
      <c r="J80" s="6">
        <v>0</v>
      </c>
      <c r="K80" s="6">
        <v>-8084000</v>
      </c>
      <c r="L80" s="6">
        <v>46380000</v>
      </c>
    </row>
    <row r="81" spans="1:12" ht="11.25">
      <c r="A81" s="4">
        <v>42</v>
      </c>
      <c r="B81" s="4" t="s">
        <v>144</v>
      </c>
      <c r="C81" s="11" t="s">
        <v>145</v>
      </c>
      <c r="D81" s="6">
        <v>2269000</v>
      </c>
      <c r="E81" s="6">
        <v>2269000</v>
      </c>
      <c r="F81" s="6">
        <v>0</v>
      </c>
      <c r="G81" s="6">
        <v>0</v>
      </c>
      <c r="H81" s="6">
        <v>-6000</v>
      </c>
      <c r="I81" s="6">
        <v>0</v>
      </c>
      <c r="J81" s="6">
        <v>-1589000</v>
      </c>
      <c r="K81" s="6">
        <v>-433000</v>
      </c>
      <c r="L81" s="6">
        <v>241000</v>
      </c>
    </row>
    <row r="82" spans="1:12" ht="11.25">
      <c r="A82" s="4">
        <v>62</v>
      </c>
      <c r="B82" s="4" t="s">
        <v>146</v>
      </c>
      <c r="C82" s="11" t="s">
        <v>147</v>
      </c>
      <c r="D82" s="6">
        <v>22621000</v>
      </c>
      <c r="E82" s="6">
        <v>22621000</v>
      </c>
      <c r="F82" s="6">
        <v>0</v>
      </c>
      <c r="G82" s="6">
        <v>0</v>
      </c>
      <c r="H82" s="6">
        <v>-64000</v>
      </c>
      <c r="I82" s="6">
        <v>0</v>
      </c>
      <c r="J82" s="6">
        <v>0</v>
      </c>
      <c r="K82" s="6">
        <v>0</v>
      </c>
      <c r="L82" s="6">
        <v>22557000</v>
      </c>
    </row>
    <row r="83" spans="1:12" ht="11.25">
      <c r="A83" s="3" t="s">
        <v>22</v>
      </c>
      <c r="B83" s="3"/>
      <c r="C83" s="3"/>
      <c r="D83" s="3">
        <f aca="true" t="shared" si="4" ref="D83:L83">SUM(D43:D82)</f>
        <v>3788000000</v>
      </c>
      <c r="E83" s="3">
        <f t="shared" si="4"/>
        <v>3757340000</v>
      </c>
      <c r="F83" s="3">
        <f t="shared" si="4"/>
        <v>-76000</v>
      </c>
      <c r="G83" s="3">
        <f t="shared" si="4"/>
        <v>0</v>
      </c>
      <c r="H83" s="3">
        <f t="shared" si="4"/>
        <v>420875000</v>
      </c>
      <c r="I83" s="3">
        <f t="shared" si="4"/>
        <v>-3226872</v>
      </c>
      <c r="J83" s="3">
        <f t="shared" si="4"/>
        <v>155156000</v>
      </c>
      <c r="K83" s="3">
        <f t="shared" si="4"/>
        <v>-11279739</v>
      </c>
      <c r="L83" s="3">
        <f t="shared" si="4"/>
        <v>4318788389</v>
      </c>
    </row>
    <row r="84" spans="1:12" ht="11.25">
      <c r="A84" s="3" t="s">
        <v>148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1.25">
      <c r="A85" s="4">
        <v>63</v>
      </c>
      <c r="B85" s="4" t="s">
        <v>149</v>
      </c>
      <c r="C85" s="5" t="s">
        <v>150</v>
      </c>
      <c r="D85" s="6">
        <v>257001000</v>
      </c>
      <c r="E85" s="6">
        <v>255364000</v>
      </c>
      <c r="F85" s="6">
        <v>0</v>
      </c>
      <c r="G85" s="6">
        <v>0</v>
      </c>
      <c r="H85" s="6">
        <v>-691000</v>
      </c>
      <c r="I85" s="6">
        <v>0</v>
      </c>
      <c r="J85" s="6">
        <v>18500000</v>
      </c>
      <c r="K85" s="6">
        <v>-23000</v>
      </c>
      <c r="L85" s="6">
        <v>273150000</v>
      </c>
    </row>
    <row r="86" spans="1:12" ht="11.25">
      <c r="A86" s="3" t="s">
        <v>22</v>
      </c>
      <c r="B86" s="3"/>
      <c r="C86" s="3"/>
      <c r="D86" s="3">
        <f aca="true" t="shared" si="5" ref="D86:L86">SUM(D85:D85)</f>
        <v>257001000</v>
      </c>
      <c r="E86" s="3">
        <f t="shared" si="5"/>
        <v>255364000</v>
      </c>
      <c r="F86" s="3">
        <f t="shared" si="5"/>
        <v>0</v>
      </c>
      <c r="G86" s="3">
        <f t="shared" si="5"/>
        <v>0</v>
      </c>
      <c r="H86" s="3">
        <f t="shared" si="5"/>
        <v>-691000</v>
      </c>
      <c r="I86" s="3">
        <f t="shared" si="5"/>
        <v>0</v>
      </c>
      <c r="J86" s="3">
        <f t="shared" si="5"/>
        <v>18500000</v>
      </c>
      <c r="K86" s="3">
        <f t="shared" si="5"/>
        <v>-23000</v>
      </c>
      <c r="L86" s="3">
        <f t="shared" si="5"/>
        <v>273150000</v>
      </c>
    </row>
    <row r="87" spans="1:12" ht="11.25">
      <c r="A87" s="3" t="s">
        <v>151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1.25">
      <c r="A88" s="4"/>
      <c r="B88" s="4" t="s">
        <v>152</v>
      </c>
      <c r="C88" s="11" t="s">
        <v>153</v>
      </c>
      <c r="D88" s="6">
        <v>10913000</v>
      </c>
      <c r="E88" s="6">
        <v>10913000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10913000</v>
      </c>
    </row>
    <row r="89" spans="1:12" ht="11.25">
      <c r="A89" s="4">
        <v>64</v>
      </c>
      <c r="B89" s="4" t="s">
        <v>154</v>
      </c>
      <c r="C89" s="11" t="s">
        <v>155</v>
      </c>
      <c r="D89" s="6">
        <v>104861000</v>
      </c>
      <c r="E89" s="6">
        <v>104861000</v>
      </c>
      <c r="F89" s="6">
        <v>0</v>
      </c>
      <c r="G89" s="6">
        <v>0</v>
      </c>
      <c r="H89" s="6">
        <v>5941000</v>
      </c>
      <c r="I89" s="6">
        <v>-4492</v>
      </c>
      <c r="J89" s="6">
        <v>0</v>
      </c>
      <c r="K89" s="6">
        <v>0</v>
      </c>
      <c r="L89" s="6">
        <v>110797508</v>
      </c>
    </row>
    <row r="90" spans="1:12" ht="11.25">
      <c r="A90" s="4">
        <v>78</v>
      </c>
      <c r="B90" s="4" t="s">
        <v>156</v>
      </c>
      <c r="C90" s="11" t="s">
        <v>157</v>
      </c>
      <c r="D90" s="6">
        <v>24380000</v>
      </c>
      <c r="E90" s="6">
        <v>24380000</v>
      </c>
      <c r="F90" s="6">
        <v>0</v>
      </c>
      <c r="G90" s="6">
        <v>0</v>
      </c>
      <c r="H90" s="6">
        <v>-67000</v>
      </c>
      <c r="I90" s="6">
        <v>0</v>
      </c>
      <c r="J90" s="6">
        <v>0</v>
      </c>
      <c r="K90" s="6">
        <v>0</v>
      </c>
      <c r="L90" s="6">
        <v>24313000</v>
      </c>
    </row>
    <row r="91" spans="1:12" ht="11.25">
      <c r="A91" s="4">
        <v>79</v>
      </c>
      <c r="B91" s="4" t="s">
        <v>158</v>
      </c>
      <c r="C91" s="11" t="s">
        <v>159</v>
      </c>
      <c r="D91" s="6">
        <v>80622000</v>
      </c>
      <c r="E91" s="6">
        <v>80622000</v>
      </c>
      <c r="F91" s="6">
        <v>0</v>
      </c>
      <c r="G91" s="6">
        <v>0</v>
      </c>
      <c r="H91" s="6">
        <v>-219000</v>
      </c>
      <c r="I91" s="6">
        <v>0</v>
      </c>
      <c r="J91" s="6">
        <v>0</v>
      </c>
      <c r="K91" s="6">
        <v>-4000000</v>
      </c>
      <c r="L91" s="6">
        <v>76403000</v>
      </c>
    </row>
    <row r="92" spans="1:12" ht="11.25">
      <c r="A92" s="4">
        <v>80</v>
      </c>
      <c r="B92" s="4" t="s">
        <v>160</v>
      </c>
      <c r="C92" s="11" t="s">
        <v>161</v>
      </c>
      <c r="D92" s="6">
        <v>521357000</v>
      </c>
      <c r="E92" s="6">
        <v>584028000</v>
      </c>
      <c r="F92" s="6">
        <v>-147000</v>
      </c>
      <c r="G92" s="6">
        <v>0</v>
      </c>
      <c r="H92" s="6">
        <v>594383000</v>
      </c>
      <c r="I92" s="6">
        <v>0</v>
      </c>
      <c r="J92" s="6">
        <v>-88609000</v>
      </c>
      <c r="K92" s="6">
        <v>14436739</v>
      </c>
      <c r="L92" s="6">
        <v>1104091739</v>
      </c>
    </row>
    <row r="93" spans="1:12" ht="11.25">
      <c r="A93" s="4">
        <v>84</v>
      </c>
      <c r="B93" s="4" t="s">
        <v>162</v>
      </c>
      <c r="C93" s="11" t="s">
        <v>163</v>
      </c>
      <c r="D93" s="6">
        <v>21028000</v>
      </c>
      <c r="E93" s="6">
        <v>21028000</v>
      </c>
      <c r="F93" s="6">
        <v>0</v>
      </c>
      <c r="G93" s="6">
        <v>0</v>
      </c>
      <c r="H93" s="6">
        <v>17343000</v>
      </c>
      <c r="I93" s="6">
        <v>0</v>
      </c>
      <c r="J93" s="6">
        <v>0</v>
      </c>
      <c r="K93" s="6">
        <v>8000000</v>
      </c>
      <c r="L93" s="6">
        <v>46371000</v>
      </c>
    </row>
    <row r="94" spans="1:12" ht="11.25">
      <c r="A94" s="4">
        <v>67</v>
      </c>
      <c r="B94" s="4" t="s">
        <v>164</v>
      </c>
      <c r="C94" s="11" t="s">
        <v>165</v>
      </c>
      <c r="D94" s="6">
        <v>36783000</v>
      </c>
      <c r="E94" s="6">
        <v>36783000</v>
      </c>
      <c r="F94" s="6">
        <v>0</v>
      </c>
      <c r="G94" s="6">
        <v>0</v>
      </c>
      <c r="H94" s="6">
        <v>-100000</v>
      </c>
      <c r="I94" s="6">
        <v>0</v>
      </c>
      <c r="J94" s="6">
        <v>11840000</v>
      </c>
      <c r="K94" s="6">
        <v>0</v>
      </c>
      <c r="L94" s="6">
        <v>48523000</v>
      </c>
    </row>
    <row r="95" spans="1:12" ht="11.25">
      <c r="A95" s="4">
        <v>69</v>
      </c>
      <c r="B95" s="4" t="s">
        <v>166</v>
      </c>
      <c r="C95" s="11" t="s">
        <v>167</v>
      </c>
      <c r="D95" s="6">
        <v>18210000</v>
      </c>
      <c r="E95" s="6">
        <v>18210000</v>
      </c>
      <c r="F95" s="6">
        <v>0</v>
      </c>
      <c r="G95" s="6">
        <v>0</v>
      </c>
      <c r="H95" s="6">
        <v>-49000</v>
      </c>
      <c r="I95" s="6">
        <v>0</v>
      </c>
      <c r="J95" s="6">
        <v>0</v>
      </c>
      <c r="K95" s="6">
        <v>-3359000</v>
      </c>
      <c r="L95" s="6">
        <v>14802000</v>
      </c>
    </row>
    <row r="96" spans="1:12" ht="11.25">
      <c r="A96" s="4">
        <v>70</v>
      </c>
      <c r="B96" s="4" t="s">
        <v>168</v>
      </c>
      <c r="C96" s="11" t="s">
        <v>169</v>
      </c>
      <c r="D96" s="6">
        <v>19025000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</row>
    <row r="97" spans="1:12" ht="11.25">
      <c r="A97" s="4">
        <v>72</v>
      </c>
      <c r="B97" s="4" t="s">
        <v>170</v>
      </c>
      <c r="C97" s="11" t="s">
        <v>171</v>
      </c>
      <c r="D97" s="6">
        <v>5382000</v>
      </c>
      <c r="E97" s="6">
        <v>5382000</v>
      </c>
      <c r="F97" s="6">
        <v>0</v>
      </c>
      <c r="G97" s="6">
        <v>0</v>
      </c>
      <c r="H97" s="6">
        <v>-15000</v>
      </c>
      <c r="I97" s="6">
        <v>0</v>
      </c>
      <c r="J97" s="6">
        <v>0</v>
      </c>
      <c r="K97" s="6">
        <v>-534000</v>
      </c>
      <c r="L97" s="6">
        <v>4833000</v>
      </c>
    </row>
    <row r="98" spans="1:12" ht="11.25">
      <c r="A98" s="4"/>
      <c r="B98" s="4" t="s">
        <v>172</v>
      </c>
      <c r="C98" s="11" t="s">
        <v>173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3710838</v>
      </c>
      <c r="J98" s="6">
        <v>0</v>
      </c>
      <c r="K98" s="6">
        <v>0</v>
      </c>
      <c r="L98" s="6">
        <v>3710838</v>
      </c>
    </row>
    <row r="99" spans="1:12" ht="11.25">
      <c r="A99" s="4">
        <v>73</v>
      </c>
      <c r="B99" s="4" t="s">
        <v>174</v>
      </c>
      <c r="C99" s="11" t="s">
        <v>175</v>
      </c>
      <c r="D99" s="6">
        <v>20189000</v>
      </c>
      <c r="E99" s="6">
        <v>20189000</v>
      </c>
      <c r="F99" s="6">
        <v>0</v>
      </c>
      <c r="G99" s="6">
        <v>0</v>
      </c>
      <c r="H99" s="6">
        <v>-55000</v>
      </c>
      <c r="I99" s="6">
        <v>0</v>
      </c>
      <c r="J99" s="6">
        <v>0</v>
      </c>
      <c r="K99" s="6">
        <v>0</v>
      </c>
      <c r="L99" s="6">
        <v>20134000</v>
      </c>
    </row>
    <row r="100" spans="1:12" ht="11.25">
      <c r="A100" s="4">
        <v>74</v>
      </c>
      <c r="B100" s="4" t="s">
        <v>176</v>
      </c>
      <c r="C100" s="11" t="s">
        <v>177</v>
      </c>
      <c r="D100" s="6">
        <v>13623000</v>
      </c>
      <c r="E100" s="6">
        <v>13623000</v>
      </c>
      <c r="F100" s="6">
        <v>0</v>
      </c>
      <c r="G100" s="6">
        <v>0</v>
      </c>
      <c r="H100" s="6">
        <v>-37000</v>
      </c>
      <c r="I100" s="6">
        <v>0</v>
      </c>
      <c r="J100" s="6">
        <v>-8600000</v>
      </c>
      <c r="K100" s="6">
        <v>-2717000</v>
      </c>
      <c r="L100" s="6">
        <v>2269000</v>
      </c>
    </row>
    <row r="101" spans="1:12" ht="11.25">
      <c r="A101" s="4">
        <v>76</v>
      </c>
      <c r="B101" s="4" t="s">
        <v>134</v>
      </c>
      <c r="C101" s="11" t="s">
        <v>178</v>
      </c>
      <c r="D101" s="6">
        <v>48593000</v>
      </c>
      <c r="E101" s="6">
        <v>48593000</v>
      </c>
      <c r="F101" s="6">
        <v>0</v>
      </c>
      <c r="G101" s="6">
        <v>0</v>
      </c>
      <c r="H101" s="6">
        <v>-132000</v>
      </c>
      <c r="I101" s="6">
        <v>0</v>
      </c>
      <c r="J101" s="6">
        <v>-12660000</v>
      </c>
      <c r="K101" s="6">
        <v>-9692000</v>
      </c>
      <c r="L101" s="6">
        <v>26109000</v>
      </c>
    </row>
    <row r="102" spans="1:12" ht="11.25">
      <c r="A102" s="4">
        <v>77</v>
      </c>
      <c r="B102" s="4" t="s">
        <v>140</v>
      </c>
      <c r="C102" s="11" t="s">
        <v>179</v>
      </c>
      <c r="D102" s="6">
        <v>0</v>
      </c>
      <c r="E102" s="6">
        <v>19025000</v>
      </c>
      <c r="F102" s="6">
        <v>0</v>
      </c>
      <c r="G102" s="6">
        <v>0</v>
      </c>
      <c r="H102" s="6">
        <v>-52000</v>
      </c>
      <c r="I102" s="6">
        <v>0</v>
      </c>
      <c r="J102" s="6">
        <v>0</v>
      </c>
      <c r="K102" s="6">
        <v>11000000</v>
      </c>
      <c r="L102" s="6">
        <v>29973000</v>
      </c>
    </row>
    <row r="103" spans="1:12" ht="11.25">
      <c r="A103" s="4">
        <v>75</v>
      </c>
      <c r="B103" s="4" t="s">
        <v>180</v>
      </c>
      <c r="C103" s="11" t="s">
        <v>181</v>
      </c>
      <c r="D103" s="6">
        <v>8841000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</row>
    <row r="104" spans="1:12" ht="11.25">
      <c r="A104" s="3" t="s">
        <v>22</v>
      </c>
      <c r="B104" s="3"/>
      <c r="C104" s="3"/>
      <c r="D104" s="3">
        <f aca="true" t="shared" si="6" ref="D104:L104">SUM(D88:D103)</f>
        <v>933807000</v>
      </c>
      <c r="E104" s="3">
        <f t="shared" si="6"/>
        <v>987637000</v>
      </c>
      <c r="F104" s="3">
        <f t="shared" si="6"/>
        <v>-147000</v>
      </c>
      <c r="G104" s="3">
        <f t="shared" si="6"/>
        <v>0</v>
      </c>
      <c r="H104" s="3">
        <f t="shared" si="6"/>
        <v>616941000</v>
      </c>
      <c r="I104" s="3">
        <f t="shared" si="6"/>
        <v>3706346</v>
      </c>
      <c r="J104" s="3">
        <f t="shared" si="6"/>
        <v>-98029000</v>
      </c>
      <c r="K104" s="3">
        <f t="shared" si="6"/>
        <v>13134739</v>
      </c>
      <c r="L104" s="3">
        <f t="shared" si="6"/>
        <v>1523243085</v>
      </c>
    </row>
    <row r="105" spans="1:12" ht="11.25">
      <c r="A105" s="3" t="s">
        <v>182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1.25">
      <c r="A106" s="4"/>
      <c r="B106" s="4" t="s">
        <v>183</v>
      </c>
      <c r="C106" s="11" t="s">
        <v>184</v>
      </c>
      <c r="D106" s="6">
        <v>0</v>
      </c>
      <c r="E106" s="6">
        <v>-38897000</v>
      </c>
      <c r="F106" s="6">
        <v>228000</v>
      </c>
      <c r="G106" s="6">
        <v>0</v>
      </c>
      <c r="H106" s="6">
        <v>38669000</v>
      </c>
      <c r="I106" s="6">
        <v>0</v>
      </c>
      <c r="J106" s="6">
        <v>0</v>
      </c>
      <c r="K106" s="6">
        <v>0</v>
      </c>
      <c r="L106" s="6">
        <v>0</v>
      </c>
    </row>
    <row r="107" spans="1:12" ht="11.25">
      <c r="A107" s="3" t="s">
        <v>22</v>
      </c>
      <c r="B107" s="3"/>
      <c r="C107" s="3"/>
      <c r="D107" s="3">
        <f aca="true" t="shared" si="7" ref="D107:L107">SUM(D106:D106)</f>
        <v>0</v>
      </c>
      <c r="E107" s="3">
        <f t="shared" si="7"/>
        <v>-38897000</v>
      </c>
      <c r="F107" s="3">
        <f t="shared" si="7"/>
        <v>228000</v>
      </c>
      <c r="G107" s="3">
        <f t="shared" si="7"/>
        <v>0</v>
      </c>
      <c r="H107" s="3">
        <f t="shared" si="7"/>
        <v>38669000</v>
      </c>
      <c r="I107" s="3">
        <f t="shared" si="7"/>
        <v>0</v>
      </c>
      <c r="J107" s="3">
        <f t="shared" si="7"/>
        <v>0</v>
      </c>
      <c r="K107" s="3">
        <f t="shared" si="7"/>
        <v>0</v>
      </c>
      <c r="L107" s="3">
        <f t="shared" si="7"/>
        <v>0</v>
      </c>
    </row>
    <row r="108" spans="1:12" ht="24.75" customHeight="1">
      <c r="A108" s="7" t="s">
        <v>185</v>
      </c>
      <c r="B108" s="2"/>
      <c r="C108" s="2"/>
      <c r="D108" s="8">
        <f aca="true" t="shared" si="8" ref="D108:L108">+D11+D21+D24+D41+D83+D86+D104+D107</f>
        <v>12878338000</v>
      </c>
      <c r="E108" s="8">
        <f t="shared" si="8"/>
        <v>13275562000</v>
      </c>
      <c r="F108" s="8">
        <f t="shared" si="8"/>
        <v>0</v>
      </c>
      <c r="G108" s="8">
        <f t="shared" si="8"/>
        <v>0</v>
      </c>
      <c r="H108" s="8">
        <f t="shared" si="8"/>
        <v>3963168000</v>
      </c>
      <c r="I108" s="8">
        <f t="shared" si="8"/>
        <v>0</v>
      </c>
      <c r="J108" s="8">
        <f t="shared" si="8"/>
        <v>69025000</v>
      </c>
      <c r="K108" s="8">
        <f t="shared" si="8"/>
        <v>0</v>
      </c>
      <c r="L108" s="8">
        <f t="shared" si="8"/>
        <v>17307755000</v>
      </c>
    </row>
    <row r="111" ht="11.25">
      <c r="A111" s="9" t="s">
        <v>186</v>
      </c>
    </row>
    <row r="112" ht="11.25">
      <c r="A112" s="10" t="s">
        <v>187</v>
      </c>
    </row>
    <row r="113" ht="11.25">
      <c r="A113" s="10" t="s">
        <v>188</v>
      </c>
    </row>
    <row r="115" ht="11.25">
      <c r="A115" s="9" t="s">
        <v>189</v>
      </c>
    </row>
    <row r="116" ht="11.25">
      <c r="A116" s="10" t="s">
        <v>190</v>
      </c>
    </row>
    <row r="117" ht="11.25">
      <c r="A117" s="10" t="s">
        <v>191</v>
      </c>
    </row>
    <row r="118" ht="11.25">
      <c r="A118" s="10" t="s">
        <v>192</v>
      </c>
    </row>
    <row r="119" ht="11.25">
      <c r="A119" s="10" t="s">
        <v>193</v>
      </c>
    </row>
    <row r="120" ht="11.25">
      <c r="A120" s="10" t="s">
        <v>194</v>
      </c>
    </row>
    <row r="121" ht="11.25">
      <c r="A121" s="10" t="s">
        <v>195</v>
      </c>
    </row>
    <row r="123" ht="11.25">
      <c r="A123" s="9" t="s">
        <v>196</v>
      </c>
    </row>
    <row r="124" ht="11.25">
      <c r="A124" s="10" t="s">
        <v>197</v>
      </c>
    </row>
    <row r="125" ht="11.25">
      <c r="A125" s="10" t="s">
        <v>198</v>
      </c>
    </row>
    <row r="126" ht="11.25">
      <c r="A126" s="10" t="s">
        <v>199</v>
      </c>
    </row>
    <row r="127" ht="11.25">
      <c r="A127" s="10" t="s">
        <v>200</v>
      </c>
    </row>
    <row r="128" ht="11.25">
      <c r="A128" s="10" t="s">
        <v>201</v>
      </c>
    </row>
    <row r="129" ht="11.25">
      <c r="A129" s="10" t="s">
        <v>202</v>
      </c>
    </row>
  </sheetData>
  <sheetProtection/>
  <mergeCells count="2">
    <mergeCell ref="A1:L1"/>
    <mergeCell ref="A2:L2"/>
  </mergeCells>
  <printOptions horizontalCentered="1"/>
  <pageMargins left="0.2" right="0.2" top="0.3" bottom="0.5" header="0.3" footer="0.3"/>
  <pageSetup fitToHeight="100" fitToWidth="1" horizontalDpi="600" verticalDpi="600" orientation="landscape" scale="69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subject/>
  <dc:creator>AFM</dc:creator>
  <cp:keywords/>
  <dc:description/>
  <cp:lastModifiedBy>snyderb</cp:lastModifiedBy>
  <cp:lastPrinted>2011-01-26T14:12:22Z</cp:lastPrinted>
  <dcterms:created xsi:type="dcterms:W3CDTF">2011-01-25T12:30:08Z</dcterms:created>
  <dcterms:modified xsi:type="dcterms:W3CDTF">2011-01-27T16:57:13Z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1.8</vt:lpwstr>
  </property>
  <property fmtid="{D5CDD505-2E9C-101B-9397-08002B2CF9AE}" pid="3" name="Owner">
    <vt:lpwstr>chumphrey</vt:lpwstr>
  </property>
</Properties>
</file>