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5371" windowWidth="11340" windowHeight="6540" activeTab="0"/>
  </bookViews>
  <sheets>
    <sheet name="Sheet1" sheetId="1" r:id="rId1"/>
    <sheet name="Sheet2" sheetId="2" r:id="rId2"/>
    <sheet name="Sheet3" sheetId="3" r:id="rId3"/>
  </sheets>
  <definedNames>
    <definedName name="_xlnm.Print_Area" localSheetId="0">'Sheet1'!$A$1:$I$147</definedName>
  </definedNames>
  <calcPr fullCalcOnLoad="1"/>
</workbook>
</file>

<file path=xl/sharedStrings.xml><?xml version="1.0" encoding="utf-8"?>
<sst xmlns="http://schemas.openxmlformats.org/spreadsheetml/2006/main" count="156" uniqueCount="70">
  <si>
    <t>Exhibit R-2, RDT&amp;E Budget Item Justification</t>
  </si>
  <si>
    <t>Defense Health Program</t>
  </si>
  <si>
    <t>COST  ($ in Millions)</t>
  </si>
  <si>
    <t>Total PE Cost</t>
  </si>
  <si>
    <t>R-1 Item Nomenclature:</t>
  </si>
  <si>
    <t>Appropriation/Budget Activity</t>
  </si>
  <si>
    <t>Defense Health Program/BA-3</t>
  </si>
  <si>
    <t>FY 01</t>
  </si>
  <si>
    <t>FY 02</t>
  </si>
  <si>
    <t>FY 03</t>
  </si>
  <si>
    <t>FY 04</t>
  </si>
  <si>
    <t>FY 05</t>
  </si>
  <si>
    <t>Ovarian Cancer Research</t>
  </si>
  <si>
    <t>Post-Polio Syndrome Research</t>
  </si>
  <si>
    <t>Defense Medical Logistics Standard</t>
  </si>
  <si>
    <t>Theater Medical Information Program</t>
  </si>
  <si>
    <t>TRANSCOM Regulation and Command</t>
  </si>
  <si>
    <t xml:space="preserve">  and Control Evacuation System</t>
  </si>
  <si>
    <t>CIO Support Activities</t>
  </si>
  <si>
    <t>B.  Program Change Summary:</t>
  </si>
  <si>
    <t>C.  Other Program Funding Summary:</t>
  </si>
  <si>
    <t>DHP Operation &amp; Maintenance</t>
  </si>
  <si>
    <t>Breast Cancer Research</t>
  </si>
  <si>
    <t>Prostate Cancer Research</t>
  </si>
  <si>
    <t>General Medical Research</t>
  </si>
  <si>
    <t>Initial submission resulting from establishing the new program as described above.  Accordingly, no program changes are noted.</t>
  </si>
  <si>
    <t>A.  Mission Description and Budget Item Justification:</t>
  </si>
  <si>
    <t>A.  Mission Description and Budget Item Justification (continued):</t>
  </si>
  <si>
    <t xml:space="preserve">  BA-2, PE 0807721</t>
  </si>
  <si>
    <t xml:space="preserve">  Biomedical Technology - 0603115</t>
  </si>
  <si>
    <t xml:space="preserve"> </t>
  </si>
  <si>
    <t>Head Injury Program</t>
  </si>
  <si>
    <t>Norwegian Telemedicine</t>
  </si>
  <si>
    <t>Cancer Research</t>
  </si>
  <si>
    <t>Computational Neuroscience</t>
  </si>
  <si>
    <t>Lung Cancer</t>
  </si>
  <si>
    <t>Neuroscience Research-West Coast MRI</t>
  </si>
  <si>
    <t>Neuroscience Research-Neurological Research</t>
  </si>
  <si>
    <t>Nutrition Research</t>
  </si>
  <si>
    <t>Periscopic Surgery</t>
  </si>
  <si>
    <t>Small Business Innovative Research</t>
  </si>
  <si>
    <t>FY 06</t>
  </si>
  <si>
    <t xml:space="preserve">  Small Business Innovative Research - 0605502</t>
  </si>
  <si>
    <t xml:space="preserve">  Information Technology Development - 0605013</t>
  </si>
  <si>
    <t>FY 07</t>
  </si>
  <si>
    <t>Clinical Information Technology Prog</t>
  </si>
  <si>
    <t>Executive Information/Decision Support</t>
  </si>
  <si>
    <t xml:space="preserve">  Program</t>
  </si>
  <si>
    <t xml:space="preserve">  Support Program</t>
  </si>
  <si>
    <t>Resources Information Technology Prog</t>
  </si>
  <si>
    <t>Date:  Jan 02</t>
  </si>
  <si>
    <t>Hawaii Federal Healthcare Network</t>
  </si>
  <si>
    <t>Automated Clinical Practice Guidelines</t>
  </si>
  <si>
    <t>ACP-215, Blood Cell Washer</t>
  </si>
  <si>
    <t>Advanced Cancer Detection</t>
  </si>
  <si>
    <t>Comprehensive Breat Care Program</t>
  </si>
  <si>
    <t>Chronic Mylogenous Leukemia</t>
  </si>
  <si>
    <t>Comprehensive Neuroscience Center</t>
  </si>
  <si>
    <t>Coronary and Prostate Disease Reversal</t>
  </si>
  <si>
    <t>Hyperbaric Oxygen Therapy for Cerebral Palsy</t>
  </si>
  <si>
    <t>National Center for Collaboration in Medical Modeling and Simulation</t>
  </si>
  <si>
    <t>National Navy Medical Center Hemotology Lab Mods</t>
  </si>
  <si>
    <t>TRIES-AFIEA Environmental Border Health Demo Project</t>
  </si>
  <si>
    <t>Tuberous Sclerosis Complex</t>
  </si>
  <si>
    <t>US Military Cancer Institute at USUHS</t>
  </si>
  <si>
    <t>National Prion Research Project</t>
  </si>
  <si>
    <t>Fiscal Year (FY) 2003 Budget Estimate</t>
  </si>
  <si>
    <t xml:space="preserve">  BA-1, PE 0807793</t>
  </si>
  <si>
    <t>DHP Procurement</t>
  </si>
  <si>
    <t>The DHP Small Business Innovative Research program is newly established in FY 2001 and will be funded in the year of execution.  The program funds small business proposals chosen to enhance military medical research and information technology research.  Funds have been transferred from all extramural DHP RDT&amp;E programs at the rate of two and one-half percent.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</si>
</sst>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_(* #,##0_);_(* \(#,##0\);_(* &quot;-&quot;??_);_(@_)"/>
    <numFmt numFmtId="167" formatCode="#,##0.0_);[Red]\(#,##0.0\)"/>
    <numFmt numFmtId="168" formatCode="#,##0.0"/>
    <numFmt numFmtId="169" formatCode="0.000"/>
  </numFmts>
  <fonts count="3">
    <font>
      <sz val="10"/>
      <name val="Arial"/>
      <family val="0"/>
    </font>
    <font>
      <sz val="10"/>
      <name val="Courier New"/>
      <family val="3"/>
    </font>
    <font>
      <b/>
      <sz val="10"/>
      <name val="Courier New"/>
      <family val="3"/>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2" fillId="0" borderId="0" xfId="0" applyFont="1" applyAlignment="1">
      <alignment/>
    </xf>
    <xf numFmtId="0" fontId="1" fillId="0" borderId="0" xfId="0" applyFont="1" applyAlignment="1" quotePrefix="1">
      <alignment horizontal="center"/>
    </xf>
    <xf numFmtId="0" fontId="2" fillId="0" borderId="0" xfId="0" applyFont="1" applyAlignment="1">
      <alignment horizontal="centerContinuous" vertical="top"/>
    </xf>
    <xf numFmtId="0" fontId="1" fillId="0" borderId="0" xfId="0" applyFont="1" applyAlignment="1">
      <alignment horizontal="centerContinuous" vertical="top"/>
    </xf>
    <xf numFmtId="0" fontId="1" fillId="0" borderId="0" xfId="0" applyFont="1" applyAlignment="1">
      <alignment vertical="top"/>
    </xf>
    <xf numFmtId="165" fontId="1" fillId="0" borderId="0" xfId="0" applyNumberFormat="1" applyFont="1" applyAlignment="1">
      <alignment/>
    </xf>
    <xf numFmtId="0" fontId="1" fillId="0" borderId="0" xfId="0" applyFont="1" applyAlignment="1">
      <alignment horizontal="right"/>
    </xf>
    <xf numFmtId="165" fontId="1" fillId="0" borderId="0" xfId="0" applyNumberFormat="1" applyFont="1" applyAlignment="1">
      <alignment horizontal="right"/>
    </xf>
    <xf numFmtId="0" fontId="1" fillId="0" borderId="0" xfId="0" applyFont="1" applyAlignment="1">
      <alignment vertical="top" wrapText="1"/>
    </xf>
    <xf numFmtId="168" fontId="1" fillId="0" borderId="0" xfId="0" applyNumberFormat="1" applyFont="1" applyAlignment="1">
      <alignment/>
    </xf>
    <xf numFmtId="167" fontId="1" fillId="0" borderId="0" xfId="0" applyNumberFormat="1" applyFont="1" applyAlignment="1">
      <alignment/>
    </xf>
    <xf numFmtId="167" fontId="1" fillId="0" borderId="0" xfId="0" applyNumberFormat="1" applyFont="1" applyAlignment="1">
      <alignment horizontal="right"/>
    </xf>
    <xf numFmtId="1" fontId="1" fillId="0" borderId="0" xfId="0" applyNumberFormat="1"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top"/>
    </xf>
    <xf numFmtId="0" fontId="1" fillId="0" borderId="0" xfId="0" applyFont="1" applyBorder="1" applyAlignment="1">
      <alignment vertical="top" wrapText="1"/>
    </xf>
    <xf numFmtId="0" fontId="1" fillId="0" borderId="0" xfId="0" applyFont="1" applyAlignment="1">
      <alignment/>
    </xf>
    <xf numFmtId="0" fontId="1" fillId="0" borderId="0" xfId="0" applyFont="1" applyAlignment="1">
      <alignment vertical="top"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114300</xdr:rowOff>
    </xdr:from>
    <xdr:to>
      <xdr:col>8</xdr:col>
      <xdr:colOff>638175</xdr:colOff>
      <xdr:row>49</xdr:row>
      <xdr:rowOff>38100</xdr:rowOff>
    </xdr:to>
    <xdr:sp>
      <xdr:nvSpPr>
        <xdr:cNvPr id="1" name="TextBox 1"/>
        <xdr:cNvSpPr txBox="1">
          <a:spLocks noChangeArrowheads="1"/>
        </xdr:cNvSpPr>
      </xdr:nvSpPr>
      <xdr:spPr>
        <a:xfrm>
          <a:off x="0" y="7134225"/>
          <a:ext cx="9115425" cy="1295400"/>
        </a:xfrm>
        <a:prstGeom prst="rect">
          <a:avLst/>
        </a:prstGeom>
        <a:solidFill>
          <a:srgbClr val="FFFFFF"/>
        </a:solidFill>
        <a:ln w="9525" cmpd="sng">
          <a:noFill/>
        </a:ln>
      </xdr:spPr>
      <xdr:txBody>
        <a:bodyPr vertOverflow="clip" wrap="square"/>
        <a:p>
          <a:pPr algn="l">
            <a:defRPr/>
          </a:pPr>
          <a:r>
            <a:rPr lang="en-US" cap="none" sz="1000" b="0" i="0" u="none" baseline="0"/>
            <a:t>The programs reflect Congressionally mandated requirements and Information Management/Information Technology development beginning in FY 2001.  Congressionally mandated requirements were appropriated as part of the Defense Health Program, in Fiscal Year 1999, 2000, 2001 and 2002 National Defense Appropriation Act, for specific medical RDT&amp;E projects.  These unique one-time projects were not programmed by the Department.  However, with the addition of IM/IT development in the RDT&amp;E appropriation in FY 2001, programming for these IM/IT development requirements will continue in the out years.  FY 2000 reflects the net program amount after the government wide rescission of $4.8 million and FY 2001 reflects the net program after the government wide rescission of $0.9 million.</a:t>
          </a:r>
        </a:p>
      </xdr:txBody>
    </xdr:sp>
    <xdr:clientData/>
  </xdr:twoCellAnchor>
  <xdr:oneCellAnchor>
    <xdr:from>
      <xdr:col>0</xdr:col>
      <xdr:colOff>9525</xdr:colOff>
      <xdr:row>83</xdr:row>
      <xdr:rowOff>47625</xdr:rowOff>
    </xdr:from>
    <xdr:ext cx="9248775" cy="1009650"/>
    <xdr:sp>
      <xdr:nvSpPr>
        <xdr:cNvPr id="2" name="TextBox 4"/>
        <xdr:cNvSpPr txBox="1">
          <a:spLocks noChangeArrowheads="1"/>
        </xdr:cNvSpPr>
      </xdr:nvSpPr>
      <xdr:spPr>
        <a:xfrm>
          <a:off x="9525" y="14144625"/>
          <a:ext cx="9248775" cy="1009650"/>
        </a:xfrm>
        <a:prstGeom prst="rect">
          <a:avLst/>
        </a:prstGeom>
        <a:noFill/>
        <a:ln w="9525" cmpd="sng">
          <a:noFill/>
        </a:ln>
      </xdr:spPr>
      <xdr:txBody>
        <a:bodyPr vertOverflow="clip" wrap="square"/>
        <a:p>
          <a:pPr algn="l">
            <a:defRPr/>
          </a:pPr>
          <a:r>
            <a:rPr lang="en-US" cap="none" sz="1000" b="0" i="0" u="none" baseline="0"/>
            <a:t>The goal of the MHS Information Management/Information Technology (IM/IT) Program is to support military medical readiness.  The MHS IM/IT Strategic Plan, directly linked to the overall MHS Strategic Plan, outlines the MHS IM/IT enterprise strategy to ensure IT investments support the MHS mission.  The enterprise strategy incorporates reengineering and business process improvements, use of innovative acquisition techniques and modular development, integration and/or elimination of legacy systems.  Navy, as executive agent for designated IM/IT systems, also funds development required for those specific systems (i.e. Shipboard Medical Immunization Tracking and Ophthalmic Production systems). </a:t>
          </a:r>
        </a:p>
      </xdr:txBody>
    </xdr:sp>
    <xdr:clientData/>
  </xdr:oneCellAnchor>
  <xdr:oneCellAnchor>
    <xdr:from>
      <xdr:col>0</xdr:col>
      <xdr:colOff>28575</xdr:colOff>
      <xdr:row>96</xdr:row>
      <xdr:rowOff>142875</xdr:rowOff>
    </xdr:from>
    <xdr:ext cx="9286875" cy="1762125"/>
    <xdr:sp>
      <xdr:nvSpPr>
        <xdr:cNvPr id="3" name="TextBox 5"/>
        <xdr:cNvSpPr txBox="1">
          <a:spLocks noChangeArrowheads="1"/>
        </xdr:cNvSpPr>
      </xdr:nvSpPr>
      <xdr:spPr>
        <a:xfrm>
          <a:off x="28575" y="16459200"/>
          <a:ext cx="9286875" cy="1762125"/>
        </a:xfrm>
        <a:prstGeom prst="rect">
          <a:avLst/>
        </a:prstGeom>
        <a:noFill/>
        <a:ln w="9525" cmpd="sng">
          <a:noFill/>
        </a:ln>
      </xdr:spPr>
      <xdr:txBody>
        <a:bodyPr vertOverflow="clip" wrap="square"/>
        <a:p>
          <a:pPr algn="l">
            <a:defRPr/>
          </a:pPr>
          <a:r>
            <a:rPr lang="en-US" cap="none" sz="1000" b="0" i="0" u="none" baseline="0"/>
            <a:t>The above programs align with target migration information systems that are designated as Major Automated Information Systems (MAIS).  The six initiatives are 1)  Clinical Information Technology Program (CITP), to include the military Computer-based Patient Records; 2)  Executive Information/Decision Support Program (EI/DS) capabilities, to include the Corporate Executive Information System (CEIS), designed to meet mulit-level heathcare management information needs; 3)   Defense Medical Logistics Standard Support (DMLSS) Program, designed to support cataloging, customer logistics, hospital facility operations, property accounting, maintenance of biomedical devices, purchasing and contracting, and inventory management; 4)  Resources Information Technology Program (RITP), designed to support "Managing the Business" core processes related to human and financial resources; 5)  Theater Medical Information Program (TMIP), a seamless, interoperable medical system designed to support theater health services across all echelons of care; and 6)  TRANSCOM Regulating And Command &amp; Control Evacuation System (TRAC2ES), managed by the Air Force acquisition community, which is designed to assist in the command and control of joint, combined, and component inter- and intra-theater patient movement, including medical regulating and patient evacuation.  </a:t>
          </a:r>
        </a:p>
      </xdr:txBody>
    </xdr:sp>
    <xdr:clientData/>
  </xdr:oneCellAnchor>
  <xdr:oneCellAnchor>
    <xdr:from>
      <xdr:col>0</xdr:col>
      <xdr:colOff>0</xdr:colOff>
      <xdr:row>76</xdr:row>
      <xdr:rowOff>142875</xdr:rowOff>
    </xdr:from>
    <xdr:ext cx="9163050" cy="876300"/>
    <xdr:sp>
      <xdr:nvSpPr>
        <xdr:cNvPr id="4" name="TextBox 6"/>
        <xdr:cNvSpPr txBox="1">
          <a:spLocks noChangeArrowheads="1"/>
        </xdr:cNvSpPr>
      </xdr:nvSpPr>
      <xdr:spPr>
        <a:xfrm>
          <a:off x="0" y="13154025"/>
          <a:ext cx="9163050" cy="876300"/>
        </a:xfrm>
        <a:prstGeom prst="rect">
          <a:avLst/>
        </a:prstGeom>
        <a:noFill/>
        <a:ln w="9525" cmpd="sng">
          <a:noFill/>
        </a:ln>
      </xdr:spPr>
      <xdr:txBody>
        <a:bodyPr vertOverflow="clip" wrap="square"/>
        <a:p>
          <a:pPr algn="l">
            <a:defRPr/>
          </a:pPr>
          <a:r>
            <a:rPr lang="en-US" cap="none" sz="1000" b="0" i="0" u="none" baseline="0"/>
            <a:t>The program is a newly established RDT&amp;E requirement for FY 2001 and out-years.  The program results from a funding realignment within the Department to fund information technology development, test and evaluation efforts with RDT&amp;E. funds.  Funds have been transferred to Defense Health Program (DHP) RDT&amp;E from DHP Operation and Maintenance and DHP Procurement appropriations.  Congressional Adds for Hawaii Federal Healthcare Network and Automated Clinical Practice Guidelines were reprogrammed to this appropriation in FY 2001.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46"/>
  <sheetViews>
    <sheetView tabSelected="1" zoomScale="75" zoomScaleNormal="75" workbookViewId="0" topLeftCell="A1">
      <selection activeCell="A1" sqref="A1"/>
    </sheetView>
  </sheetViews>
  <sheetFormatPr defaultColWidth="9.140625" defaultRowHeight="12.75"/>
  <cols>
    <col min="1" max="1" width="38.140625" style="1" customWidth="1"/>
    <col min="2" max="9" width="12.7109375" style="1" customWidth="1"/>
    <col min="10" max="16384" width="9.140625" style="1" customWidth="1"/>
  </cols>
  <sheetData>
    <row r="1" spans="1:9" ht="13.5">
      <c r="A1" s="5" t="s">
        <v>1</v>
      </c>
      <c r="B1" s="6"/>
      <c r="C1" s="6"/>
      <c r="D1" s="6"/>
      <c r="E1" s="6"/>
      <c r="F1" s="6"/>
      <c r="G1" s="6"/>
      <c r="H1" s="6"/>
      <c r="I1" s="6"/>
    </row>
    <row r="2" spans="1:9" ht="13.5">
      <c r="A2" s="5" t="s">
        <v>66</v>
      </c>
      <c r="B2" s="6"/>
      <c r="C2" s="6"/>
      <c r="D2" s="6"/>
      <c r="E2" s="6"/>
      <c r="F2" s="6"/>
      <c r="G2" s="6"/>
      <c r="H2" s="6"/>
      <c r="I2" s="6"/>
    </row>
    <row r="3" spans="1:9" ht="13.5">
      <c r="A3" s="5" t="s">
        <v>0</v>
      </c>
      <c r="B3" s="6"/>
      <c r="C3" s="6"/>
      <c r="D3" s="6"/>
      <c r="E3" s="6"/>
      <c r="F3" s="6"/>
      <c r="G3" s="6"/>
      <c r="H3" s="6"/>
      <c r="I3" s="6"/>
    </row>
    <row r="4" spans="1:8" ht="13.5">
      <c r="A4" s="2"/>
      <c r="B4" s="2"/>
      <c r="C4" s="2"/>
      <c r="D4" s="2"/>
      <c r="E4" s="2"/>
      <c r="F4" s="2"/>
      <c r="G4" s="2"/>
      <c r="H4" s="3" t="s">
        <v>50</v>
      </c>
    </row>
    <row r="5" spans="1:8" ht="13.5">
      <c r="A5" s="2"/>
      <c r="B5" s="2"/>
      <c r="C5" s="2"/>
      <c r="D5" s="2"/>
      <c r="E5" s="2"/>
      <c r="F5" s="2"/>
      <c r="G5" s="2"/>
      <c r="H5" s="3"/>
    </row>
    <row r="6" spans="1:5" ht="13.5">
      <c r="A6" s="1" t="s">
        <v>5</v>
      </c>
      <c r="E6" s="1" t="s">
        <v>4</v>
      </c>
    </row>
    <row r="7" spans="1:5" ht="13.5">
      <c r="A7" s="1" t="s">
        <v>6</v>
      </c>
      <c r="E7" s="1" t="s">
        <v>29</v>
      </c>
    </row>
    <row r="9" spans="1:8" ht="13.5">
      <c r="A9" s="1" t="s">
        <v>2</v>
      </c>
      <c r="B9" s="9" t="s">
        <v>7</v>
      </c>
      <c r="C9" s="9" t="s">
        <v>8</v>
      </c>
      <c r="D9" s="9" t="s">
        <v>9</v>
      </c>
      <c r="E9" s="9" t="s">
        <v>10</v>
      </c>
      <c r="F9" s="9" t="s">
        <v>11</v>
      </c>
      <c r="G9" s="9" t="s">
        <v>41</v>
      </c>
      <c r="H9" s="9" t="s">
        <v>44</v>
      </c>
    </row>
    <row r="10" spans="1:8" ht="13.5">
      <c r="A10" s="1" t="s">
        <v>3</v>
      </c>
      <c r="B10" s="10">
        <f>SUM(B11:B25)</f>
        <v>338.09999999999997</v>
      </c>
      <c r="C10" s="10">
        <f>SUM(C11:C38)</f>
        <v>388.49999999999994</v>
      </c>
      <c r="D10" s="10">
        <f>SUM(D11:D30)</f>
        <v>0</v>
      </c>
      <c r="E10" s="10">
        <f>SUM(E11:E30)</f>
        <v>0</v>
      </c>
      <c r="F10" s="10">
        <f>SUM(F11:F30)</f>
        <v>0</v>
      </c>
      <c r="G10" s="10">
        <f>SUM(G11:G30)</f>
        <v>0</v>
      </c>
      <c r="H10" s="10">
        <f>SUM(H11:H30)</f>
        <v>0</v>
      </c>
    </row>
    <row r="11" spans="1:8" ht="13.5">
      <c r="A11" s="1" t="s">
        <v>12</v>
      </c>
      <c r="B11" s="10">
        <v>11.7</v>
      </c>
      <c r="C11" s="10">
        <v>9.9</v>
      </c>
      <c r="D11" s="10"/>
      <c r="E11" s="10"/>
      <c r="F11" s="10"/>
      <c r="G11" s="10"/>
      <c r="H11" s="10"/>
    </row>
    <row r="12" spans="1:8" ht="13.5">
      <c r="A12" s="1" t="s">
        <v>13</v>
      </c>
      <c r="B12" s="10"/>
      <c r="C12" s="10"/>
      <c r="D12" s="10"/>
      <c r="E12" s="10"/>
      <c r="F12" s="10"/>
      <c r="G12" s="10"/>
      <c r="H12" s="10"/>
    </row>
    <row r="13" spans="1:8" ht="13.5">
      <c r="A13" s="1" t="s">
        <v>24</v>
      </c>
      <c r="B13" s="10">
        <v>48.7</v>
      </c>
      <c r="C13" s="10">
        <f>48.7+13.7</f>
        <v>62.400000000000006</v>
      </c>
      <c r="D13" s="10"/>
      <c r="E13" s="10"/>
      <c r="F13" s="10"/>
      <c r="G13" s="10"/>
      <c r="H13" s="10"/>
    </row>
    <row r="14" spans="1:8" ht="13.5">
      <c r="A14" s="1" t="s">
        <v>22</v>
      </c>
      <c r="B14" s="10">
        <v>170.3</v>
      </c>
      <c r="C14" s="10">
        <v>146.3</v>
      </c>
      <c r="D14" s="10"/>
      <c r="E14" s="10"/>
      <c r="F14" s="10"/>
      <c r="G14" s="10"/>
      <c r="H14" s="10"/>
    </row>
    <row r="15" spans="1:8" ht="13.5">
      <c r="A15" s="1" t="s">
        <v>23</v>
      </c>
      <c r="B15" s="10">
        <v>97.2</v>
      </c>
      <c r="C15" s="10">
        <v>82.9</v>
      </c>
      <c r="D15" s="10"/>
      <c r="E15" s="10"/>
      <c r="F15" s="10"/>
      <c r="G15" s="10"/>
      <c r="H15" s="10"/>
    </row>
    <row r="16" spans="1:8" ht="13.5">
      <c r="A16" s="1" t="s">
        <v>34</v>
      </c>
      <c r="B16" s="10"/>
      <c r="C16" s="10"/>
      <c r="D16" s="10"/>
      <c r="E16" s="10"/>
      <c r="F16" s="10"/>
      <c r="G16" s="10"/>
      <c r="H16" s="10"/>
    </row>
    <row r="17" spans="1:8" ht="13.5">
      <c r="A17" s="1" t="s">
        <v>35</v>
      </c>
      <c r="B17" s="10"/>
      <c r="C17" s="10"/>
      <c r="D17" s="10"/>
      <c r="E17" s="10"/>
      <c r="F17" s="10"/>
      <c r="G17" s="10"/>
      <c r="H17" s="10"/>
    </row>
    <row r="18" spans="1:8" ht="13.5">
      <c r="A18" s="1" t="s">
        <v>36</v>
      </c>
      <c r="B18" s="10"/>
      <c r="C18" s="10"/>
      <c r="D18" s="10"/>
      <c r="E18" s="10"/>
      <c r="F18" s="10"/>
      <c r="G18" s="10"/>
      <c r="H18" s="10"/>
    </row>
    <row r="19" spans="1:8" ht="13.5">
      <c r="A19" s="1" t="s">
        <v>37</v>
      </c>
      <c r="B19" s="10"/>
      <c r="C19" s="10"/>
      <c r="D19" s="10"/>
      <c r="E19" s="10"/>
      <c r="F19" s="10"/>
      <c r="G19" s="10"/>
      <c r="H19" s="10"/>
    </row>
    <row r="20" spans="1:8" ht="13.5">
      <c r="A20" s="1" t="s">
        <v>38</v>
      </c>
      <c r="B20" s="10"/>
      <c r="C20" s="10"/>
      <c r="D20" s="10"/>
      <c r="E20" s="10"/>
      <c r="F20" s="10"/>
      <c r="G20" s="10"/>
      <c r="H20" s="10"/>
    </row>
    <row r="21" spans="1:8" ht="13.5">
      <c r="A21" s="1" t="s">
        <v>39</v>
      </c>
      <c r="B21" s="10"/>
      <c r="C21" s="10"/>
      <c r="D21" s="10"/>
      <c r="E21" s="10"/>
      <c r="F21" s="10"/>
      <c r="G21" s="10"/>
      <c r="H21" s="10"/>
    </row>
    <row r="22" spans="1:8" ht="13.5">
      <c r="A22" s="1" t="s">
        <v>31</v>
      </c>
      <c r="B22" s="10">
        <v>2.9</v>
      </c>
      <c r="C22" s="10"/>
      <c r="D22" s="10"/>
      <c r="E22" s="10"/>
      <c r="F22" s="10"/>
      <c r="G22" s="10"/>
      <c r="H22" s="10"/>
    </row>
    <row r="23" spans="1:8" ht="13.5">
      <c r="A23" s="1" t="s">
        <v>32</v>
      </c>
      <c r="B23" s="10">
        <v>1.9</v>
      </c>
      <c r="C23" s="10"/>
      <c r="D23" s="10"/>
      <c r="E23" s="10"/>
      <c r="F23" s="10"/>
      <c r="G23" s="10"/>
      <c r="H23" s="10"/>
    </row>
    <row r="24" spans="1:8" ht="13.5">
      <c r="A24" s="1" t="s">
        <v>33</v>
      </c>
      <c r="B24" s="10">
        <v>5.4</v>
      </c>
      <c r="C24" s="10"/>
      <c r="D24" s="10"/>
      <c r="E24" s="10"/>
      <c r="F24" s="10"/>
      <c r="G24" s="10"/>
      <c r="H24" s="10"/>
    </row>
    <row r="25" spans="1:8" ht="13.5">
      <c r="A25" s="1" t="s">
        <v>39</v>
      </c>
      <c r="B25" s="10" t="s">
        <v>30</v>
      </c>
      <c r="C25" s="10">
        <v>2.4</v>
      </c>
      <c r="D25" s="10"/>
      <c r="E25" s="10"/>
      <c r="F25" s="10"/>
      <c r="G25" s="10"/>
      <c r="H25" s="10"/>
    </row>
    <row r="26" spans="1:8" ht="13.5">
      <c r="A26" s="1" t="s">
        <v>53</v>
      </c>
      <c r="B26" s="10"/>
      <c r="C26" s="10">
        <v>1.9</v>
      </c>
      <c r="D26" s="10"/>
      <c r="E26" s="10"/>
      <c r="F26" s="10"/>
      <c r="G26" s="10"/>
      <c r="H26" s="10"/>
    </row>
    <row r="27" spans="1:8" ht="13.5">
      <c r="A27" s="1" t="s">
        <v>54</v>
      </c>
      <c r="B27" s="10"/>
      <c r="C27" s="10">
        <v>3.4</v>
      </c>
      <c r="D27" s="10"/>
      <c r="E27" s="10"/>
      <c r="F27" s="10"/>
      <c r="G27" s="10"/>
      <c r="H27" s="10"/>
    </row>
    <row r="28" spans="1:8" ht="13.5">
      <c r="A28" s="1" t="s">
        <v>55</v>
      </c>
      <c r="B28" s="10"/>
      <c r="C28" s="10">
        <v>11.6</v>
      </c>
      <c r="D28" s="10"/>
      <c r="E28" s="10"/>
      <c r="F28" s="10"/>
      <c r="G28" s="10"/>
      <c r="H28" s="10"/>
    </row>
    <row r="29" spans="1:8" ht="13.5">
      <c r="A29" s="1" t="s">
        <v>56</v>
      </c>
      <c r="B29" s="10"/>
      <c r="C29" s="10">
        <v>4.9</v>
      </c>
      <c r="D29" s="10"/>
      <c r="E29" s="10"/>
      <c r="F29" s="10"/>
      <c r="G29" s="10"/>
      <c r="H29" s="10"/>
    </row>
    <row r="30" spans="1:8" ht="13.5">
      <c r="A30" s="1" t="s">
        <v>57</v>
      </c>
      <c r="B30" s="10" t="s">
        <v>30</v>
      </c>
      <c r="C30" s="10">
        <v>7.8</v>
      </c>
      <c r="D30" s="10"/>
      <c r="E30" s="10"/>
      <c r="F30" s="10"/>
      <c r="G30" s="10"/>
      <c r="H30" s="10"/>
    </row>
    <row r="31" spans="1:8" ht="13.5">
      <c r="A31" s="1" t="s">
        <v>58</v>
      </c>
      <c r="B31" s="10" t="s">
        <v>30</v>
      </c>
      <c r="C31" s="10">
        <v>5.8</v>
      </c>
      <c r="D31" s="10" t="s">
        <v>30</v>
      </c>
      <c r="E31" s="10" t="s">
        <v>30</v>
      </c>
      <c r="F31" s="10" t="s">
        <v>30</v>
      </c>
      <c r="G31" s="10" t="s">
        <v>30</v>
      </c>
      <c r="H31" s="10" t="s">
        <v>30</v>
      </c>
    </row>
    <row r="32" spans="1:8" ht="13.5">
      <c r="A32" s="1" t="s">
        <v>59</v>
      </c>
      <c r="B32" s="10"/>
      <c r="C32" s="10">
        <v>1.1</v>
      </c>
      <c r="D32" s="10"/>
      <c r="E32" s="10"/>
      <c r="F32" s="10"/>
      <c r="G32" s="10"/>
      <c r="H32" s="10"/>
    </row>
    <row r="33" spans="1:8" ht="13.5">
      <c r="A33" s="1" t="s">
        <v>60</v>
      </c>
      <c r="B33" s="10"/>
      <c r="C33" s="10">
        <v>0.2</v>
      </c>
      <c r="D33" s="10"/>
      <c r="E33" s="10"/>
      <c r="F33" s="10"/>
      <c r="G33" s="10"/>
      <c r="H33" s="10"/>
    </row>
    <row r="34" spans="1:8" ht="13.5">
      <c r="A34" s="1" t="s">
        <v>61</v>
      </c>
      <c r="B34" s="10"/>
      <c r="C34" s="10">
        <v>1.5</v>
      </c>
      <c r="D34" s="10"/>
      <c r="E34" s="10"/>
      <c r="F34" s="10"/>
      <c r="G34" s="10"/>
      <c r="H34" s="10"/>
    </row>
    <row r="35" spans="1:8" ht="13.5">
      <c r="A35" s="1" t="s">
        <v>62</v>
      </c>
      <c r="B35" s="10"/>
      <c r="C35" s="9">
        <v>1.5</v>
      </c>
      <c r="D35" s="10"/>
      <c r="E35" s="10"/>
      <c r="F35" s="10"/>
      <c r="G35" s="10"/>
      <c r="H35" s="10"/>
    </row>
    <row r="36" spans="1:8" ht="13.5">
      <c r="A36" s="1" t="s">
        <v>63</v>
      </c>
      <c r="B36" s="10"/>
      <c r="C36" s="10">
        <v>1</v>
      </c>
      <c r="D36" s="10"/>
      <c r="E36" s="10"/>
      <c r="F36" s="10"/>
      <c r="G36" s="10"/>
      <c r="H36" s="10"/>
    </row>
    <row r="37" spans="1:8" ht="13.5">
      <c r="A37" s="1" t="s">
        <v>64</v>
      </c>
      <c r="B37" s="10"/>
      <c r="C37" s="1">
        <v>2.5</v>
      </c>
      <c r="D37" s="10"/>
      <c r="E37" s="10"/>
      <c r="F37" s="10"/>
      <c r="G37" s="10"/>
      <c r="H37" s="10"/>
    </row>
    <row r="38" spans="1:8" ht="13.5">
      <c r="A38" s="1" t="s">
        <v>65</v>
      </c>
      <c r="B38" s="10"/>
      <c r="C38" s="1">
        <v>41.4</v>
      </c>
      <c r="D38" s="10"/>
      <c r="E38" s="10"/>
      <c r="F38" s="10"/>
      <c r="G38" s="10"/>
      <c r="H38" s="10"/>
    </row>
    <row r="39" spans="2:9" ht="13.5">
      <c r="B39" s="10"/>
      <c r="C39" s="10"/>
      <c r="E39" s="10"/>
      <c r="F39" s="10"/>
      <c r="G39" s="10"/>
      <c r="H39" s="10"/>
      <c r="I39" s="10"/>
    </row>
    <row r="40" spans="2:8" ht="13.5">
      <c r="B40" s="9"/>
      <c r="C40" s="9"/>
      <c r="E40" s="9"/>
      <c r="F40" s="9"/>
      <c r="G40" s="9"/>
      <c r="H40" s="9"/>
    </row>
    <row r="41" spans="1:8" ht="13.5">
      <c r="A41" s="1" t="s">
        <v>26</v>
      </c>
      <c r="F41" s="2"/>
      <c r="G41" s="2"/>
      <c r="H41" s="2"/>
    </row>
    <row r="42" spans="2:8" s="16" customFormat="1" ht="13.5">
      <c r="B42" s="17"/>
      <c r="C42" s="17"/>
      <c r="F42" s="17"/>
      <c r="G42" s="17"/>
      <c r="H42" s="17"/>
    </row>
    <row r="43" spans="1:11" s="16" customFormat="1" ht="13.5" customHeight="1">
      <c r="A43" s="18"/>
      <c r="B43" s="18"/>
      <c r="C43" s="18"/>
      <c r="D43" s="18"/>
      <c r="E43" s="18"/>
      <c r="F43" s="18"/>
      <c r="G43" s="18"/>
      <c r="H43" s="18"/>
      <c r="I43" s="18"/>
      <c r="J43" s="18"/>
      <c r="K43" s="18"/>
    </row>
    <row r="44" spans="1:11" s="16" customFormat="1" ht="13.5">
      <c r="A44" s="18"/>
      <c r="B44" s="18"/>
      <c r="C44" s="18"/>
      <c r="D44" s="18"/>
      <c r="E44" s="18"/>
      <c r="F44" s="18"/>
      <c r="G44" s="18"/>
      <c r="H44" s="18"/>
      <c r="I44" s="18"/>
      <c r="J44" s="18"/>
      <c r="K44" s="18"/>
    </row>
    <row r="45" spans="1:11" s="16" customFormat="1" ht="13.5">
      <c r="A45" s="18"/>
      <c r="B45" s="18"/>
      <c r="C45" s="18"/>
      <c r="D45" s="18"/>
      <c r="E45" s="18"/>
      <c r="F45" s="18"/>
      <c r="G45" s="18"/>
      <c r="H45" s="18"/>
      <c r="I45" s="18"/>
      <c r="J45" s="18"/>
      <c r="K45" s="18"/>
    </row>
    <row r="46" spans="1:11" s="16" customFormat="1" ht="13.5">
      <c r="A46" s="18"/>
      <c r="B46" s="18"/>
      <c r="C46" s="18"/>
      <c r="D46" s="18"/>
      <c r="E46" s="18"/>
      <c r="F46" s="18"/>
      <c r="G46" s="18"/>
      <c r="H46" s="18"/>
      <c r="I46" s="18"/>
      <c r="J46" s="18"/>
      <c r="K46" s="18"/>
    </row>
    <row r="47" spans="1:11" s="16" customFormat="1" ht="13.5">
      <c r="A47" s="18"/>
      <c r="B47" s="18"/>
      <c r="C47" s="18"/>
      <c r="D47" s="18"/>
      <c r="E47" s="18"/>
      <c r="F47" s="18"/>
      <c r="G47" s="18"/>
      <c r="H47" s="18"/>
      <c r="I47" s="18"/>
      <c r="J47" s="18"/>
      <c r="K47" s="18"/>
    </row>
    <row r="48" spans="1:11" s="16" customFormat="1" ht="13.5">
      <c r="A48" s="18"/>
      <c r="B48" s="18"/>
      <c r="C48" s="18"/>
      <c r="D48" s="18"/>
      <c r="E48" s="18"/>
      <c r="F48" s="18"/>
      <c r="G48" s="18"/>
      <c r="H48" s="18"/>
      <c r="I48" s="18"/>
      <c r="J48" s="18"/>
      <c r="K48" s="18"/>
    </row>
    <row r="49" spans="1:11" s="16" customFormat="1" ht="13.5">
      <c r="A49" s="19"/>
      <c r="B49" s="19"/>
      <c r="C49" s="19"/>
      <c r="D49" s="19"/>
      <c r="E49" s="19"/>
      <c r="F49" s="19"/>
      <c r="G49" s="19"/>
      <c r="H49" s="19"/>
      <c r="I49" s="18"/>
      <c r="J49" s="18"/>
      <c r="K49" s="18"/>
    </row>
    <row r="50" spans="1:11" ht="13.5">
      <c r="A50" s="11"/>
      <c r="B50" s="11"/>
      <c r="C50" s="11"/>
      <c r="D50" s="11"/>
      <c r="E50" s="11"/>
      <c r="F50" s="11"/>
      <c r="G50" s="11"/>
      <c r="H50" s="11"/>
      <c r="I50" s="7"/>
      <c r="J50" s="7"/>
      <c r="K50" s="7"/>
    </row>
    <row r="51" spans="1:9" ht="13.5">
      <c r="A51" s="5" t="s">
        <v>1</v>
      </c>
      <c r="B51" s="6"/>
      <c r="C51" s="6"/>
      <c r="D51" s="6"/>
      <c r="E51" s="6"/>
      <c r="F51" s="6"/>
      <c r="G51" s="6"/>
      <c r="H51" s="6"/>
      <c r="I51" s="6"/>
    </row>
    <row r="52" spans="1:9" ht="13.5">
      <c r="A52" s="5" t="str">
        <f>+A2</f>
        <v>Fiscal Year (FY) 2003 Budget Estimate</v>
      </c>
      <c r="B52" s="6"/>
      <c r="C52" s="6"/>
      <c r="D52" s="6"/>
      <c r="E52" s="6"/>
      <c r="F52" s="6"/>
      <c r="G52" s="6"/>
      <c r="H52" s="6"/>
      <c r="I52" s="6"/>
    </row>
    <row r="53" spans="1:9" ht="13.5">
      <c r="A53" s="5" t="s">
        <v>0</v>
      </c>
      <c r="B53" s="6"/>
      <c r="C53" s="6"/>
      <c r="D53" s="6"/>
      <c r="E53" s="6"/>
      <c r="F53" s="6"/>
      <c r="G53" s="6"/>
      <c r="H53" s="6"/>
      <c r="I53" s="6"/>
    </row>
    <row r="54" spans="1:8" ht="13.5">
      <c r="A54" s="2"/>
      <c r="B54" s="2"/>
      <c r="C54" s="2"/>
      <c r="D54" s="2"/>
      <c r="E54" s="2"/>
      <c r="F54" s="2"/>
      <c r="G54" s="2"/>
      <c r="H54" s="3" t="str">
        <f>+H4</f>
        <v>Date:  Jan 02</v>
      </c>
    </row>
    <row r="55" spans="1:8" ht="13.5">
      <c r="A55" s="2"/>
      <c r="B55" s="2"/>
      <c r="C55" s="2"/>
      <c r="D55" s="2"/>
      <c r="E55" s="2"/>
      <c r="F55" s="2"/>
      <c r="G55" s="2"/>
      <c r="H55" s="3"/>
    </row>
    <row r="56" spans="1:5" ht="13.5">
      <c r="A56" s="1" t="s">
        <v>5</v>
      </c>
      <c r="E56" s="1" t="s">
        <v>4</v>
      </c>
    </row>
    <row r="57" spans="1:5" ht="13.5">
      <c r="A57" s="1" t="s">
        <v>6</v>
      </c>
      <c r="E57" s="1" t="s">
        <v>43</v>
      </c>
    </row>
    <row r="59" spans="1:8" ht="13.5">
      <c r="A59" s="1" t="s">
        <v>2</v>
      </c>
      <c r="B59" s="9" t="s">
        <v>7</v>
      </c>
      <c r="C59" s="9" t="s">
        <v>8</v>
      </c>
      <c r="D59" s="9" t="s">
        <v>9</v>
      </c>
      <c r="E59" s="9" t="s">
        <v>10</v>
      </c>
      <c r="F59" s="9" t="s">
        <v>11</v>
      </c>
      <c r="G59" s="9" t="s">
        <v>41</v>
      </c>
      <c r="H59" s="9" t="s">
        <v>44</v>
      </c>
    </row>
    <row r="60" spans="1:8" ht="13.5">
      <c r="A60" s="1" t="s">
        <v>3</v>
      </c>
      <c r="B60" s="13">
        <f>SUM(B62:B73)</f>
        <v>82.8</v>
      </c>
      <c r="C60" s="13">
        <f aca="true" t="shared" si="0" ref="C60:H60">SUM(C62:C73)</f>
        <v>63.7</v>
      </c>
      <c r="D60" s="13">
        <f t="shared" si="0"/>
        <v>67.2</v>
      </c>
      <c r="E60" s="13">
        <f t="shared" si="0"/>
        <v>72.1</v>
      </c>
      <c r="F60" s="13">
        <f t="shared" si="0"/>
        <v>75</v>
      </c>
      <c r="G60" s="13">
        <f t="shared" si="0"/>
        <v>77.39999999999999</v>
      </c>
      <c r="H60" s="13">
        <f t="shared" si="0"/>
        <v>80.5</v>
      </c>
    </row>
    <row r="61" spans="2:8" ht="13.5">
      <c r="B61" s="13" t="s">
        <v>30</v>
      </c>
      <c r="C61" s="13" t="s">
        <v>30</v>
      </c>
      <c r="D61" s="13" t="s">
        <v>30</v>
      </c>
      <c r="E61" s="13" t="s">
        <v>30</v>
      </c>
      <c r="F61" s="13" t="s">
        <v>30</v>
      </c>
      <c r="G61" s="13" t="s">
        <v>30</v>
      </c>
      <c r="H61" s="13" t="s">
        <v>30</v>
      </c>
    </row>
    <row r="62" spans="1:8" ht="13.5">
      <c r="A62" s="1" t="s">
        <v>45</v>
      </c>
      <c r="B62" s="13">
        <v>36.5</v>
      </c>
      <c r="C62" s="13">
        <v>28.1</v>
      </c>
      <c r="D62" s="13">
        <v>28.7</v>
      </c>
      <c r="E62" s="13">
        <v>24.5</v>
      </c>
      <c r="F62" s="13">
        <v>29.2</v>
      </c>
      <c r="G62" s="13">
        <v>32.8</v>
      </c>
      <c r="H62" s="13">
        <v>32</v>
      </c>
    </row>
    <row r="63" spans="1:8" ht="13.5">
      <c r="A63" s="1" t="s">
        <v>46</v>
      </c>
      <c r="B63" s="13"/>
      <c r="C63" s="13"/>
      <c r="D63" s="13"/>
      <c r="E63" s="13"/>
      <c r="F63" s="13"/>
      <c r="G63" s="13"/>
      <c r="H63" s="13"/>
    </row>
    <row r="64" spans="1:8" ht="13.5">
      <c r="A64" s="1" t="s">
        <v>47</v>
      </c>
      <c r="B64" s="13">
        <v>6.4</v>
      </c>
      <c r="C64" s="13">
        <v>7.9</v>
      </c>
      <c r="D64" s="13">
        <v>6.3</v>
      </c>
      <c r="E64" s="13">
        <v>8.3</v>
      </c>
      <c r="F64" s="13">
        <v>4</v>
      </c>
      <c r="G64" s="13">
        <v>7.3</v>
      </c>
      <c r="H64" s="13">
        <v>1.1</v>
      </c>
    </row>
    <row r="65" spans="1:8" ht="13.5">
      <c r="A65" s="1" t="s">
        <v>14</v>
      </c>
      <c r="B65" s="13"/>
      <c r="C65" s="13"/>
      <c r="D65" s="13"/>
      <c r="E65" s="13"/>
      <c r="F65" s="13"/>
      <c r="G65" s="13"/>
      <c r="H65" s="13"/>
    </row>
    <row r="66" spans="1:8" ht="13.5">
      <c r="A66" s="1" t="s">
        <v>48</v>
      </c>
      <c r="B66" s="13">
        <v>5.8</v>
      </c>
      <c r="C66" s="13">
        <v>0.5</v>
      </c>
      <c r="D66" s="13">
        <v>2.2</v>
      </c>
      <c r="E66" s="13">
        <v>10.2</v>
      </c>
      <c r="F66" s="13">
        <v>15.6</v>
      </c>
      <c r="G66" s="13">
        <v>10.2</v>
      </c>
      <c r="H66" s="13">
        <v>14.3</v>
      </c>
    </row>
    <row r="67" spans="1:8" ht="13.5">
      <c r="A67" s="1" t="s">
        <v>49</v>
      </c>
      <c r="B67" s="13">
        <v>2.4</v>
      </c>
      <c r="C67" s="13">
        <v>3.2</v>
      </c>
      <c r="D67" s="13">
        <v>1.7</v>
      </c>
      <c r="E67" s="13">
        <v>3.9</v>
      </c>
      <c r="F67" s="13">
        <v>4.9</v>
      </c>
      <c r="G67" s="13">
        <v>3.9</v>
      </c>
      <c r="H67" s="13">
        <v>1.6</v>
      </c>
    </row>
    <row r="68" spans="1:8" ht="13.5">
      <c r="A68" s="1" t="s">
        <v>15</v>
      </c>
      <c r="B68" s="13">
        <v>13.2</v>
      </c>
      <c r="C68" s="13">
        <v>12.6</v>
      </c>
      <c r="D68" s="13">
        <v>15.5</v>
      </c>
      <c r="E68" s="13">
        <v>10.1</v>
      </c>
      <c r="F68" s="13">
        <v>8.4</v>
      </c>
      <c r="G68" s="13">
        <v>11.6</v>
      </c>
      <c r="H68" s="13">
        <v>11.2</v>
      </c>
    </row>
    <row r="69" spans="1:8" ht="13.5">
      <c r="A69" s="1" t="s">
        <v>16</v>
      </c>
      <c r="B69" s="13"/>
      <c r="C69" s="13"/>
      <c r="D69" s="13"/>
      <c r="E69" s="13"/>
      <c r="F69" s="13"/>
      <c r="G69" s="13"/>
      <c r="H69" s="13"/>
    </row>
    <row r="70" spans="1:8" ht="13.5">
      <c r="A70" s="1" t="s">
        <v>17</v>
      </c>
      <c r="B70" s="13">
        <v>0</v>
      </c>
      <c r="C70" s="13">
        <v>0.7</v>
      </c>
      <c r="D70" s="13">
        <v>0</v>
      </c>
      <c r="E70" s="13">
        <v>4.8</v>
      </c>
      <c r="F70" s="13">
        <v>2.4</v>
      </c>
      <c r="G70" s="13">
        <v>1</v>
      </c>
      <c r="H70" s="13">
        <v>1.9</v>
      </c>
    </row>
    <row r="71" spans="1:8" ht="13.5">
      <c r="A71" s="1" t="s">
        <v>18</v>
      </c>
      <c r="B71" s="13">
        <f>5.1+0.3</f>
        <v>5.3999999999999995</v>
      </c>
      <c r="C71" s="13">
        <v>10.7</v>
      </c>
      <c r="D71" s="13">
        <v>12.8</v>
      </c>
      <c r="E71" s="13">
        <v>10.3</v>
      </c>
      <c r="F71" s="13">
        <v>10.5</v>
      </c>
      <c r="G71" s="13">
        <v>10.6</v>
      </c>
      <c r="H71" s="13">
        <v>18.4</v>
      </c>
    </row>
    <row r="72" spans="1:8" ht="13.5">
      <c r="A72" s="1" t="s">
        <v>51</v>
      </c>
      <c r="B72" s="13">
        <v>5.8</v>
      </c>
      <c r="C72" s="13" t="s">
        <v>30</v>
      </c>
      <c r="D72" s="13" t="s">
        <v>30</v>
      </c>
      <c r="E72" s="13" t="s">
        <v>30</v>
      </c>
      <c r="F72" s="13" t="s">
        <v>30</v>
      </c>
      <c r="G72" s="13" t="s">
        <v>30</v>
      </c>
      <c r="H72" s="13" t="s">
        <v>30</v>
      </c>
    </row>
    <row r="73" spans="1:8" ht="13.5">
      <c r="A73" s="1" t="s">
        <v>52</v>
      </c>
      <c r="B73" s="13">
        <v>7.3</v>
      </c>
      <c r="C73" s="13" t="s">
        <v>30</v>
      </c>
      <c r="D73" s="13" t="s">
        <v>30</v>
      </c>
      <c r="E73" s="13" t="s">
        <v>30</v>
      </c>
      <c r="F73" s="13" t="s">
        <v>30</v>
      </c>
      <c r="G73" s="13" t="s">
        <v>30</v>
      </c>
      <c r="H73" s="13" t="s">
        <v>30</v>
      </c>
    </row>
    <row r="74" spans="1:9" ht="13.5">
      <c r="A74" s="1" t="s">
        <v>30</v>
      </c>
      <c r="B74" s="13" t="s">
        <v>30</v>
      </c>
      <c r="C74" s="13" t="s">
        <v>30</v>
      </c>
      <c r="D74" s="13" t="s">
        <v>30</v>
      </c>
      <c r="E74" s="13" t="s">
        <v>30</v>
      </c>
      <c r="F74" s="14" t="s">
        <v>30</v>
      </c>
      <c r="G74" s="14" t="s">
        <v>30</v>
      </c>
      <c r="H74" s="14" t="s">
        <v>30</v>
      </c>
      <c r="I74" s="14" t="s">
        <v>30</v>
      </c>
    </row>
    <row r="75" spans="4:9" ht="13.5">
      <c r="D75" s="1" t="s">
        <v>30</v>
      </c>
      <c r="E75" s="1" t="s">
        <v>30</v>
      </c>
      <c r="F75" s="1" t="s">
        <v>30</v>
      </c>
      <c r="G75" s="1" t="s">
        <v>30</v>
      </c>
      <c r="H75" s="1" t="s">
        <v>30</v>
      </c>
      <c r="I75" s="1" t="s">
        <v>30</v>
      </c>
    </row>
    <row r="76" ht="13.5">
      <c r="A76" s="1" t="s">
        <v>26</v>
      </c>
    </row>
    <row r="77" ht="13.5"/>
    <row r="78" spans="1:8" ht="13.5">
      <c r="A78" s="7"/>
      <c r="B78" s="20"/>
      <c r="C78" s="20"/>
      <c r="D78" s="20"/>
      <c r="E78" s="20"/>
      <c r="F78" s="20"/>
      <c r="G78" s="20"/>
      <c r="H78" s="20"/>
    </row>
    <row r="79" spans="1:8" ht="13.5">
      <c r="A79" s="20"/>
      <c r="B79" s="20"/>
      <c r="C79" s="20"/>
      <c r="D79" s="20"/>
      <c r="E79" s="20"/>
      <c r="F79" s="20"/>
      <c r="G79" s="20"/>
      <c r="H79" s="20"/>
    </row>
    <row r="80" spans="1:8" ht="13.5">
      <c r="A80" s="20"/>
      <c r="B80" s="20"/>
      <c r="C80" s="20"/>
      <c r="D80" s="20"/>
      <c r="E80" s="20"/>
      <c r="F80" s="20"/>
      <c r="G80" s="20"/>
      <c r="H80" s="20"/>
    </row>
    <row r="81" spans="1:8" ht="13.5">
      <c r="A81" s="20"/>
      <c r="B81" s="20"/>
      <c r="C81" s="20"/>
      <c r="D81" s="20"/>
      <c r="E81" s="20"/>
      <c r="F81" s="20"/>
      <c r="G81" s="20"/>
      <c r="H81" s="20"/>
    </row>
    <row r="82" spans="2:8" ht="4.5" customHeight="1">
      <c r="B82" s="7"/>
      <c r="C82" s="7"/>
      <c r="D82" s="7"/>
      <c r="E82" s="7"/>
      <c r="F82" s="7"/>
      <c r="G82" s="7"/>
      <c r="H82" s="7"/>
    </row>
    <row r="83" spans="1:8" ht="13.5">
      <c r="A83" s="7"/>
      <c r="B83" s="7"/>
      <c r="C83" s="7"/>
      <c r="D83" s="7"/>
      <c r="E83" s="7"/>
      <c r="F83" s="7"/>
      <c r="G83" s="7"/>
      <c r="H83" s="7"/>
    </row>
    <row r="84" spans="1:8" ht="13.5">
      <c r="A84" s="7"/>
      <c r="B84" s="7"/>
      <c r="C84" s="7"/>
      <c r="D84" s="7"/>
      <c r="E84" s="7"/>
      <c r="F84" s="7"/>
      <c r="G84" s="7"/>
      <c r="H84" s="7"/>
    </row>
    <row r="85" spans="1:8" ht="13.5">
      <c r="A85" s="7"/>
      <c r="B85" s="7"/>
      <c r="C85" s="7"/>
      <c r="D85" s="7"/>
      <c r="E85" s="7"/>
      <c r="F85" s="7"/>
      <c r="G85" s="7"/>
      <c r="H85" s="7"/>
    </row>
    <row r="86" spans="1:8" ht="13.5">
      <c r="A86" s="7"/>
      <c r="B86" s="7"/>
      <c r="C86" s="7"/>
      <c r="D86" s="7"/>
      <c r="E86" s="7"/>
      <c r="F86" s="7"/>
      <c r="G86" s="7"/>
      <c r="H86" s="7"/>
    </row>
    <row r="87" spans="1:8" ht="13.5">
      <c r="A87" s="7"/>
      <c r="B87" s="7"/>
      <c r="C87" s="7"/>
      <c r="D87" s="7"/>
      <c r="E87" s="7"/>
      <c r="F87" s="7"/>
      <c r="G87" s="7"/>
      <c r="H87" s="7"/>
    </row>
    <row r="88" ht="13.5"/>
    <row r="89" ht="13.5"/>
    <row r="90" ht="13.5"/>
    <row r="91" spans="1:8" ht="13.5">
      <c r="A91" s="5" t="s">
        <v>1</v>
      </c>
      <c r="B91" s="6"/>
      <c r="C91" s="6"/>
      <c r="D91" s="6"/>
      <c r="E91" s="6"/>
      <c r="F91" s="6"/>
      <c r="G91" s="6"/>
      <c r="H91" s="6"/>
    </row>
    <row r="92" spans="1:8" ht="13.5">
      <c r="A92" s="5" t="str">
        <f>+A2</f>
        <v>Fiscal Year (FY) 2003 Budget Estimate</v>
      </c>
      <c r="B92" s="6"/>
      <c r="C92" s="6"/>
      <c r="D92" s="6"/>
      <c r="E92" s="6"/>
      <c r="F92" s="6"/>
      <c r="G92" s="6"/>
      <c r="H92" s="6"/>
    </row>
    <row r="93" spans="1:8" ht="13.5">
      <c r="A93" s="5" t="s">
        <v>0</v>
      </c>
      <c r="B93" s="6"/>
      <c r="C93" s="6"/>
      <c r="D93" s="6"/>
      <c r="E93" s="6"/>
      <c r="F93" s="6"/>
      <c r="G93" s="6"/>
      <c r="H93" s="6"/>
    </row>
    <row r="94" spans="1:8" ht="13.5">
      <c r="A94" s="2"/>
      <c r="B94" s="2"/>
      <c r="C94" s="2"/>
      <c r="D94" s="2"/>
      <c r="E94" s="2"/>
      <c r="F94" s="2"/>
      <c r="G94" s="2"/>
      <c r="H94" s="3" t="str">
        <f>+H4</f>
        <v>Date:  Jan 02</v>
      </c>
    </row>
    <row r="96" ht="13.5">
      <c r="A96" s="1" t="s">
        <v>27</v>
      </c>
    </row>
    <row r="97" ht="13.5"/>
    <row r="98" ht="13.5"/>
    <row r="99" ht="13.5"/>
    <row r="100" spans="1:8" ht="13.5">
      <c r="A100" s="7"/>
      <c r="B100" s="7"/>
      <c r="C100" s="7"/>
      <c r="D100" s="7"/>
      <c r="E100" s="7"/>
      <c r="F100" s="7"/>
      <c r="G100" s="7"/>
      <c r="H100" s="7"/>
    </row>
    <row r="101" spans="1:8" ht="13.5">
      <c r="A101" s="7"/>
      <c r="B101" s="7"/>
      <c r="C101" s="7"/>
      <c r="D101" s="7"/>
      <c r="E101" s="7"/>
      <c r="F101" s="7"/>
      <c r="G101" s="7"/>
      <c r="H101" s="7"/>
    </row>
    <row r="102" spans="1:8" ht="13.5">
      <c r="A102" s="7"/>
      <c r="B102" s="7"/>
      <c r="C102" s="7"/>
      <c r="D102" s="7"/>
      <c r="E102" s="7"/>
      <c r="F102" s="7"/>
      <c r="G102" s="7"/>
      <c r="H102" s="7"/>
    </row>
    <row r="103" spans="1:8" ht="13.5">
      <c r="A103" s="7"/>
      <c r="B103" s="7"/>
      <c r="C103" s="7"/>
      <c r="D103" s="7"/>
      <c r="E103" s="7"/>
      <c r="F103" s="7"/>
      <c r="G103" s="7"/>
      <c r="H103" s="7"/>
    </row>
    <row r="104" spans="1:8" ht="13.5">
      <c r="A104" s="7"/>
      <c r="B104" s="7"/>
      <c r="C104" s="7"/>
      <c r="D104" s="7"/>
      <c r="E104" s="7"/>
      <c r="F104" s="7"/>
      <c r="G104" s="7"/>
      <c r="H104" s="7"/>
    </row>
    <row r="105" spans="1:8" ht="13.5">
      <c r="A105" s="7"/>
      <c r="B105" s="7"/>
      <c r="C105" s="7"/>
      <c r="D105" s="7"/>
      <c r="E105" s="7"/>
      <c r="F105" s="7"/>
      <c r="G105" s="7"/>
      <c r="H105" s="7"/>
    </row>
    <row r="106" spans="1:8" ht="13.5">
      <c r="A106" s="7"/>
      <c r="B106" s="7"/>
      <c r="C106" s="7"/>
      <c r="D106" s="7"/>
      <c r="E106" s="7"/>
      <c r="F106" s="7"/>
      <c r="G106" s="7"/>
      <c r="H106" s="7"/>
    </row>
    <row r="107" spans="1:8" ht="13.5">
      <c r="A107" s="7"/>
      <c r="B107" s="7"/>
      <c r="C107" s="7"/>
      <c r="D107" s="7"/>
      <c r="E107" s="7"/>
      <c r="F107" s="7"/>
      <c r="G107" s="7"/>
      <c r="H107" s="7"/>
    </row>
    <row r="108" spans="1:8" ht="13.5">
      <c r="A108" s="7"/>
      <c r="B108" s="7"/>
      <c r="C108" s="7"/>
      <c r="D108" s="7"/>
      <c r="E108" s="7"/>
      <c r="F108" s="7"/>
      <c r="G108" s="7"/>
      <c r="H108" s="7"/>
    </row>
    <row r="109" spans="1:8" ht="13.5">
      <c r="A109" s="1" t="s">
        <v>19</v>
      </c>
      <c r="B109" s="7"/>
      <c r="C109" s="7"/>
      <c r="D109" s="7"/>
      <c r="E109" s="7"/>
      <c r="F109" s="7"/>
      <c r="G109" s="7"/>
      <c r="H109" s="7"/>
    </row>
    <row r="111" spans="1:8" ht="13.5">
      <c r="A111" s="21" t="s">
        <v>25</v>
      </c>
      <c r="B111" s="21"/>
      <c r="C111" s="21"/>
      <c r="D111" s="21"/>
      <c r="E111" s="21"/>
      <c r="F111" s="21"/>
      <c r="G111" s="21"/>
      <c r="H111" s="21"/>
    </row>
    <row r="112" spans="1:8" ht="13.5">
      <c r="A112" s="21"/>
      <c r="B112" s="21"/>
      <c r="C112" s="21"/>
      <c r="D112" s="21"/>
      <c r="E112" s="21"/>
      <c r="F112" s="21"/>
      <c r="G112" s="21"/>
      <c r="H112" s="21"/>
    </row>
    <row r="114" ht="13.5">
      <c r="A114" s="1" t="s">
        <v>20</v>
      </c>
    </row>
    <row r="115" spans="2:8" ht="13.5">
      <c r="B115" s="9" t="s">
        <v>7</v>
      </c>
      <c r="C115" s="9" t="s">
        <v>8</v>
      </c>
      <c r="D115" s="9" t="s">
        <v>9</v>
      </c>
      <c r="E115" s="9" t="s">
        <v>10</v>
      </c>
      <c r="F115" s="9" t="s">
        <v>11</v>
      </c>
      <c r="G115" s="9" t="s">
        <v>41</v>
      </c>
      <c r="H115" s="9" t="s">
        <v>44</v>
      </c>
    </row>
    <row r="116" ht="13.5">
      <c r="A116" s="1" t="s">
        <v>21</v>
      </c>
    </row>
    <row r="117" spans="1:8" ht="13.5">
      <c r="A117" s="1" t="s">
        <v>67</v>
      </c>
      <c r="B117" s="8">
        <v>330</v>
      </c>
      <c r="C117" s="8">
        <v>354.9</v>
      </c>
      <c r="D117" s="8">
        <v>377.1</v>
      </c>
      <c r="E117" s="8">
        <v>408.5</v>
      </c>
      <c r="F117" s="8">
        <v>429</v>
      </c>
      <c r="G117" s="8">
        <v>447.3</v>
      </c>
      <c r="H117" s="8">
        <v>461.3</v>
      </c>
    </row>
    <row r="118" spans="1:8" ht="13.5">
      <c r="A118" s="1" t="s">
        <v>30</v>
      </c>
      <c r="B118" s="8"/>
      <c r="C118" s="8"/>
      <c r="D118" s="8"/>
      <c r="E118" s="8"/>
      <c r="F118" s="8"/>
      <c r="G118" s="8"/>
      <c r="H118" s="8"/>
    </row>
    <row r="119" spans="1:8" ht="13.5">
      <c r="A119" s="1" t="s">
        <v>68</v>
      </c>
      <c r="B119" s="8"/>
      <c r="C119" s="8"/>
      <c r="D119" s="8"/>
      <c r="E119" s="8"/>
      <c r="F119" s="8"/>
      <c r="G119" s="8"/>
      <c r="H119" s="8"/>
    </row>
    <row r="120" spans="1:8" ht="13.5">
      <c r="A120" s="1" t="s">
        <v>28</v>
      </c>
      <c r="B120" s="8">
        <v>111.5</v>
      </c>
      <c r="C120" s="8">
        <v>116.4</v>
      </c>
      <c r="D120" s="8">
        <v>128.4</v>
      </c>
      <c r="E120" s="8">
        <v>126.2</v>
      </c>
      <c r="F120" s="8">
        <v>135.4</v>
      </c>
      <c r="G120" s="8">
        <v>145.1</v>
      </c>
      <c r="H120" s="8">
        <v>155.3</v>
      </c>
    </row>
    <row r="121" spans="2:9" ht="13.5">
      <c r="B121" s="15"/>
      <c r="C121" s="15"/>
      <c r="D121" s="15"/>
      <c r="E121" s="15"/>
      <c r="F121" s="15"/>
      <c r="G121" s="15"/>
      <c r="H121" s="15"/>
      <c r="I121" s="15"/>
    </row>
    <row r="125" spans="1:9" ht="13.5">
      <c r="A125" s="5" t="s">
        <v>1</v>
      </c>
      <c r="B125" s="6"/>
      <c r="C125" s="6"/>
      <c r="D125" s="6"/>
      <c r="E125" s="6"/>
      <c r="F125" s="6"/>
      <c r="G125" s="6"/>
      <c r="H125" s="6"/>
      <c r="I125" s="6"/>
    </row>
    <row r="126" spans="1:9" ht="13.5">
      <c r="A126" s="5" t="str">
        <f>+A2</f>
        <v>Fiscal Year (FY) 2003 Budget Estimate</v>
      </c>
      <c r="B126" s="6"/>
      <c r="C126" s="6"/>
      <c r="D126" s="6"/>
      <c r="E126" s="6"/>
      <c r="F126" s="6"/>
      <c r="G126" s="6"/>
      <c r="H126" s="6"/>
      <c r="I126" s="6"/>
    </row>
    <row r="127" spans="1:9" ht="13.5">
      <c r="A127" s="5" t="s">
        <v>0</v>
      </c>
      <c r="B127" s="6"/>
      <c r="C127" s="6"/>
      <c r="D127" s="6"/>
      <c r="E127" s="6"/>
      <c r="F127" s="6"/>
      <c r="G127" s="6"/>
      <c r="H127" s="6"/>
      <c r="I127" s="6"/>
    </row>
    <row r="128" spans="1:8" ht="13.5">
      <c r="A128" s="2"/>
      <c r="B128" s="2"/>
      <c r="C128" s="2"/>
      <c r="D128" s="2"/>
      <c r="E128" s="2"/>
      <c r="F128" s="2"/>
      <c r="G128" s="2"/>
      <c r="H128" s="3" t="str">
        <f>+H4</f>
        <v>Date:  Jan 02</v>
      </c>
    </row>
    <row r="129" spans="1:8" ht="13.5">
      <c r="A129" s="2"/>
      <c r="B129" s="2"/>
      <c r="C129" s="2"/>
      <c r="D129" s="2"/>
      <c r="E129" s="2"/>
      <c r="F129" s="2"/>
      <c r="G129" s="2"/>
      <c r="H129" s="3"/>
    </row>
    <row r="130" spans="1:5" ht="13.5">
      <c r="A130" s="1" t="s">
        <v>5</v>
      </c>
      <c r="E130" s="1" t="s">
        <v>4</v>
      </c>
    </row>
    <row r="131" spans="1:5" ht="13.5">
      <c r="A131" s="1" t="s">
        <v>6</v>
      </c>
      <c r="E131" s="1" t="s">
        <v>42</v>
      </c>
    </row>
    <row r="133" spans="1:8" ht="13.5">
      <c r="A133" s="1" t="s">
        <v>2</v>
      </c>
      <c r="B133" s="9" t="s">
        <v>7</v>
      </c>
      <c r="C133" s="9" t="s">
        <v>8</v>
      </c>
      <c r="D133" s="9" t="s">
        <v>9</v>
      </c>
      <c r="E133" s="9" t="s">
        <v>10</v>
      </c>
      <c r="F133" s="9" t="s">
        <v>11</v>
      </c>
      <c r="G133" s="9" t="s">
        <v>41</v>
      </c>
      <c r="H133" s="9" t="s">
        <v>44</v>
      </c>
    </row>
    <row r="134" spans="1:8" ht="13.5">
      <c r="A134" s="1" t="s">
        <v>3</v>
      </c>
      <c r="B134" s="8">
        <f aca="true" t="shared" si="1" ref="B134:H134">SUM(B136)</f>
        <v>10.8</v>
      </c>
      <c r="C134" s="8">
        <f t="shared" si="1"/>
        <v>11.6</v>
      </c>
      <c r="D134" s="8">
        <f t="shared" si="1"/>
        <v>0</v>
      </c>
      <c r="E134" s="8">
        <f t="shared" si="1"/>
        <v>0</v>
      </c>
      <c r="F134" s="8">
        <f t="shared" si="1"/>
        <v>0</v>
      </c>
      <c r="G134" s="8">
        <f t="shared" si="1"/>
        <v>0</v>
      </c>
      <c r="H134" s="8">
        <f t="shared" si="1"/>
        <v>0</v>
      </c>
    </row>
    <row r="135" spans="3:6" ht="13.5">
      <c r="C135" s="4"/>
      <c r="F135" s="8"/>
    </row>
    <row r="136" spans="1:8" ht="13.5">
      <c r="A136" s="1" t="s">
        <v>40</v>
      </c>
      <c r="B136" s="12">
        <v>10.8</v>
      </c>
      <c r="C136" s="12">
        <v>11.6</v>
      </c>
      <c r="D136" s="12">
        <v>0</v>
      </c>
      <c r="E136" s="12">
        <v>0</v>
      </c>
      <c r="F136" s="12">
        <v>0</v>
      </c>
      <c r="G136" s="12">
        <v>0</v>
      </c>
      <c r="H136" s="12">
        <v>0</v>
      </c>
    </row>
    <row r="137" ht="13.5">
      <c r="A137" s="1" t="s">
        <v>30</v>
      </c>
    </row>
    <row r="138" ht="13.5">
      <c r="A138" s="1" t="s">
        <v>30</v>
      </c>
    </row>
    <row r="139" ht="13.5">
      <c r="A139" s="1" t="s">
        <v>30</v>
      </c>
    </row>
    <row r="140" ht="13.5">
      <c r="A140" s="1" t="s">
        <v>26</v>
      </c>
    </row>
    <row r="142" spans="1:8" ht="13.5" customHeight="1">
      <c r="A142" s="21" t="s">
        <v>69</v>
      </c>
      <c r="B142" s="22"/>
      <c r="C142" s="22"/>
      <c r="D142" s="22"/>
      <c r="E142" s="22"/>
      <c r="F142" s="22"/>
      <c r="G142" s="22"/>
      <c r="H142" s="22"/>
    </row>
    <row r="143" spans="1:8" ht="13.5">
      <c r="A143" s="22"/>
      <c r="B143" s="22"/>
      <c r="C143" s="22"/>
      <c r="D143" s="22"/>
      <c r="E143" s="22"/>
      <c r="F143" s="22"/>
      <c r="G143" s="22"/>
      <c r="H143" s="22"/>
    </row>
    <row r="144" spans="1:8" ht="13.5">
      <c r="A144" s="22"/>
      <c r="B144" s="22"/>
      <c r="C144" s="22"/>
      <c r="D144" s="22"/>
      <c r="E144" s="22"/>
      <c r="F144" s="22"/>
      <c r="G144" s="22"/>
      <c r="H144" s="22"/>
    </row>
    <row r="145" spans="1:8" ht="13.5">
      <c r="A145" s="22"/>
      <c r="B145" s="22"/>
      <c r="C145" s="22"/>
      <c r="D145" s="22"/>
      <c r="E145" s="22"/>
      <c r="F145" s="22"/>
      <c r="G145" s="22"/>
      <c r="H145" s="22"/>
    </row>
    <row r="146" spans="1:9" ht="13.5">
      <c r="A146" s="1" t="s">
        <v>30</v>
      </c>
      <c r="E146" s="10"/>
      <c r="F146" s="10"/>
      <c r="G146" s="10"/>
      <c r="H146" s="10"/>
      <c r="I146" s="10"/>
    </row>
  </sheetData>
  <mergeCells count="2">
    <mergeCell ref="A142:H145"/>
    <mergeCell ref="A111:H112"/>
  </mergeCells>
  <printOptions/>
  <pageMargins left="0.99" right="1.07" top="1" bottom="1.45" header="0.5" footer="0.85"/>
  <pageSetup horizontalDpi="600" verticalDpi="600" orientation="landscape" scale="83" r:id="rId2"/>
  <headerFooter alignWithMargins="0">
    <oddFooter>&amp;R&amp;"Courier New,Bold"Exhibit R-2, RDTE Project Justification
(Page &amp;P of 5)</oddFooter>
  </headerFooter>
  <rowBreaks count="3" manualBreakCount="3">
    <brk id="50" max="8" man="1"/>
    <brk id="90" max="8" man="1"/>
    <brk id="124" max="8" man="1"/>
  </rowBreaks>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dhofflin</dc:creator>
  <cp:keywords/>
  <dc:description/>
  <cp:lastModifiedBy>Nancy L. Zimmerman</cp:lastModifiedBy>
  <cp:lastPrinted>2002-02-04T19:48:58Z</cp:lastPrinted>
  <dcterms:created xsi:type="dcterms:W3CDTF">1999-01-20T18:29:47Z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