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2120" windowHeight="9120" activeTab="0"/>
  </bookViews>
  <sheets>
    <sheet name="AMENDED BUDGET" sheetId="1" r:id="rId1"/>
  </sheets>
  <definedNames>
    <definedName name="_xlnm.Print_Area" localSheetId="0">'AMENDED BUDGET'!$A$1:$N$41</definedName>
    <definedName name="_xlnm.Print_Titles" localSheetId="0">'AMENDED BUDGET'!$11:$12</definedName>
    <definedName name="Z_B4F964B7_21D8_4087_84FE_AC111B074DA2_.wvu.FilterData" localSheetId="0" hidden="1">'AMENDED BUDGET'!$A$2:$GT$2</definedName>
    <definedName name="Z_CA4D6B87_15C2_48F7_B6BD_ADC81607FC9C_.wvu.FilterData" localSheetId="0" hidden="1">'AMENDED BUDGET'!$A$2:$GT$2</definedName>
    <definedName name="Z_EF97A973_B7D7_482E_898C_F04791BD1687_.wvu.Cols" localSheetId="0" hidden="1">'AMENDED BUDGET'!#REF!</definedName>
    <definedName name="Z_EF97A973_B7D7_482E_898C_F04791BD1687_.wvu.FilterData" localSheetId="0" hidden="1">'AMENDED BUDGET'!$A$2:$GT$2</definedName>
    <definedName name="Z_EF97A973_B7D7_482E_898C_F04791BD1687_.wvu.PrintArea" localSheetId="0" hidden="1">'AMENDED BUDGET'!$A$12:$N$44</definedName>
    <definedName name="Z_EF97A973_B7D7_482E_898C_F04791BD1687_.wvu.PrintTitles" localSheetId="0" hidden="1">'AMENDED BUDGET'!$1:$2</definedName>
  </definedNames>
  <calcPr fullCalcOnLoad="1"/>
</workbook>
</file>

<file path=xl/sharedStrings.xml><?xml version="1.0" encoding="utf-8"?>
<sst xmlns="http://schemas.openxmlformats.org/spreadsheetml/2006/main" count="142" uniqueCount="67">
  <si>
    <t>041C</t>
  </si>
  <si>
    <t>July
Budget Amendment</t>
  </si>
  <si>
    <t>R-1, P-1, O-1  Exhibit
Extract for Programs affected by MRAP Amendment</t>
  </si>
  <si>
    <t>Service</t>
  </si>
  <si>
    <t xml:space="preserve">BA </t>
  </si>
  <si>
    <t>P-1/R-1 Line</t>
  </si>
  <si>
    <t>Program Element for R&amp;D Lines</t>
  </si>
  <si>
    <t>Line Item Name</t>
  </si>
  <si>
    <t>Quantity</t>
  </si>
  <si>
    <t>Cost ($000)</t>
  </si>
  <si>
    <t xml:space="preserve">Additional Activities </t>
  </si>
  <si>
    <t>Feb 5 Request</t>
  </si>
  <si>
    <t>Revised Request</t>
  </si>
  <si>
    <t>Army</t>
  </si>
  <si>
    <t>Navy</t>
  </si>
  <si>
    <t>05</t>
  </si>
  <si>
    <t>06</t>
  </si>
  <si>
    <t>USMC</t>
  </si>
  <si>
    <t>Other Procurement, Navy</t>
  </si>
  <si>
    <t>122</t>
  </si>
  <si>
    <t>Tactical Vehicles</t>
  </si>
  <si>
    <t>2</t>
  </si>
  <si>
    <t>TOTAL FY 2008 GLOBAL WAR ON TERROR (GWOT) BUDGET AMENDMENT</t>
  </si>
  <si>
    <t>50</t>
  </si>
  <si>
    <t>EOD Systems</t>
  </si>
  <si>
    <t>USAF</t>
  </si>
  <si>
    <t xml:space="preserve">Medium Tactical Vehicle  </t>
  </si>
  <si>
    <t>7</t>
  </si>
  <si>
    <t>FY 2008 GWOT Budget Amendment - Operation and Maintenance - O-1 Exhibit</t>
  </si>
  <si>
    <t>Total Research, Development, Test and Evaluation</t>
  </si>
  <si>
    <t>Total Operation and Maintenance</t>
  </si>
  <si>
    <t>Mine Protection Vehicle Family</t>
  </si>
  <si>
    <t>0602618A</t>
  </si>
  <si>
    <t>Ballistics Technology</t>
  </si>
  <si>
    <t>Procurement, Defense-Wide</t>
  </si>
  <si>
    <t>SOCOM</t>
  </si>
  <si>
    <t xml:space="preserve">Total Procurement </t>
  </si>
  <si>
    <t>Marine Corps Cmbt Services Support</t>
  </si>
  <si>
    <t>Other Procurement, Army</t>
  </si>
  <si>
    <t>Change Quantity</t>
  </si>
  <si>
    <t>Change Cost ($000)</t>
  </si>
  <si>
    <t>FY 2008 GWOT Budget Amendment - Procurement - P-1 Exhibit</t>
  </si>
  <si>
    <t>Revised Quantity</t>
  </si>
  <si>
    <t>Revised Cost ($000)</t>
  </si>
  <si>
    <t>Marine Corps, Procurement</t>
  </si>
  <si>
    <t>Other Procurement, Air Force</t>
  </si>
  <si>
    <t>BA</t>
  </si>
  <si>
    <t>Sub -Activity Group</t>
  </si>
  <si>
    <t>Service-Wide Transportation</t>
  </si>
  <si>
    <t>USSOCOM</t>
  </si>
  <si>
    <t>Appropriation</t>
  </si>
  <si>
    <t>FY 2008 Global War on Terror Request</t>
  </si>
  <si>
    <t>Operation and Maintenance</t>
  </si>
  <si>
    <t>01</t>
  </si>
  <si>
    <t>04</t>
  </si>
  <si>
    <t>-</t>
  </si>
  <si>
    <t>02</t>
  </si>
  <si>
    <t>4B1N</t>
  </si>
  <si>
    <t>4A3G</t>
  </si>
  <si>
    <t>0206624M</t>
  </si>
  <si>
    <t>July 31, 2007 Budget Amendment</t>
  </si>
  <si>
    <t>Tactical Vehicles (USSOCOM)</t>
  </si>
  <si>
    <t>DW</t>
  </si>
  <si>
    <t>FY 2008 GWOT Budget Amendment - Research, Development, Test and Evaluation (RDT&amp;E) - R-1 Exhibit</t>
  </si>
  <si>
    <t>RDT&amp;E, Army</t>
  </si>
  <si>
    <t>RDT&amp;E, Navy</t>
  </si>
  <si>
    <t>Note:   National Guard and Reserves are not impacted.  Vehicles will be delivered to theater and delivered to priority units.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</si>
</sst>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#;\ &quot;-&quot;#,###;\ &quot;-&quot;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#,##0.0"/>
    <numFmt numFmtId="172" formatCode="#,##0.000"/>
    <numFmt numFmtId="173" formatCode="_(* #,##0.0_);_(* \(#,##0.0\);_(* &quot;-&quot;??_);_(@_)"/>
    <numFmt numFmtId="174" formatCode="&quot;$&quot;#,##0.0"/>
    <numFmt numFmtId="175" formatCode="_(* #,##0.0_);_(* \(#,##0.0\);_(* &quot;-&quot;_);_(@_)"/>
    <numFmt numFmtId="176" formatCode="&quot;$&quot;#,##0"/>
    <numFmt numFmtId="177" formatCode="#,###.0;\ &quot;-&quot;#,###.0;\ &quot;-&quot;"/>
    <numFmt numFmtId="178" formatCode="0.0"/>
    <numFmt numFmtId="179" formatCode="&quot;+&quot;#,###;\ &quot;-&quot;#,###;\ &quot;-&quot;"/>
  </numFmts>
  <fonts count="12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3"/>
      <name val="Arial"/>
      <family val="2"/>
    </font>
    <font>
      <b/>
      <u val="single"/>
      <sz val="13"/>
      <name val="Arial"/>
      <family val="2"/>
    </font>
    <font>
      <b/>
      <sz val="13"/>
      <name val="Arial"/>
      <family val="2"/>
    </font>
    <font>
      <b/>
      <sz val="28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3" fontId="2" fillId="0" borderId="0" xfId="15" applyNumberFormat="1" applyFont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Fill="1" applyBorder="1" applyAlignment="1" applyProtection="1">
      <alignment horizontal="left" wrapText="1"/>
      <protection hidden="1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 applyProtection="1">
      <alignment horizontal="center" wrapText="1"/>
      <protection hidden="1"/>
    </xf>
    <xf numFmtId="0" fontId="9" fillId="0" borderId="0" xfId="0" applyFont="1" applyFill="1" applyBorder="1" applyAlignment="1" applyProtection="1">
      <alignment horizontal="center" wrapText="1"/>
      <protection hidden="1"/>
    </xf>
    <xf numFmtId="41" fontId="9" fillId="0" borderId="0" xfId="0" applyNumberFormat="1" applyFont="1" applyFill="1" applyBorder="1" applyAlignment="1" applyProtection="1">
      <alignment horizontal="right" wrapText="1"/>
      <protection hidden="1"/>
    </xf>
    <xf numFmtId="41" fontId="9" fillId="0" borderId="0" xfId="0" applyNumberFormat="1" applyFont="1" applyFill="1" applyBorder="1" applyAlignment="1" applyProtection="1">
      <alignment horizontal="center" wrapText="1"/>
      <protection hidden="1"/>
    </xf>
    <xf numFmtId="49" fontId="7" fillId="0" borderId="0" xfId="0" applyNumberFormat="1" applyFont="1" applyFill="1" applyBorder="1" applyAlignment="1" applyProtection="1">
      <alignment horizontal="center" wrapText="1"/>
      <protection hidden="1"/>
    </xf>
    <xf numFmtId="0" fontId="7" fillId="0" borderId="0" xfId="0" applyFont="1" applyFill="1" applyBorder="1" applyAlignment="1" applyProtection="1">
      <alignment horizontal="right" wrapText="1"/>
      <protection hidden="1"/>
    </xf>
    <xf numFmtId="0" fontId="7" fillId="0" borderId="0" xfId="0" applyFont="1" applyFill="1" applyBorder="1" applyAlignment="1">
      <alignment horizontal="left" wrapText="1"/>
    </xf>
    <xf numFmtId="49" fontId="7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41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 wrapText="1"/>
    </xf>
    <xf numFmtId="41" fontId="7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164" fontId="7" fillId="0" borderId="0" xfId="15" applyNumberFormat="1" applyFont="1" applyAlignment="1">
      <alignment/>
    </xf>
    <xf numFmtId="3" fontId="7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41" fontId="9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Fill="1" applyBorder="1" applyAlignment="1" quotePrefix="1">
      <alignment horizontal="center" wrapText="1"/>
    </xf>
    <xf numFmtId="0" fontId="7" fillId="0" borderId="0" xfId="0" applyFont="1" applyFill="1" applyBorder="1" applyAlignment="1" applyProtection="1">
      <alignment/>
      <protection hidden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41" fontId="7" fillId="0" borderId="0" xfId="0" applyNumberFormat="1" applyFont="1" applyFill="1" applyBorder="1" applyAlignment="1">
      <alignment horizontal="right" vertical="center"/>
    </xf>
    <xf numFmtId="41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/>
    </xf>
    <xf numFmtId="41" fontId="9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41" fontId="9" fillId="0" borderId="1" xfId="0" applyNumberFormat="1" applyFont="1" applyFill="1" applyBorder="1" applyAlignment="1">
      <alignment horizontal="centerContinuous"/>
    </xf>
    <xf numFmtId="41" fontId="7" fillId="0" borderId="1" xfId="0" applyNumberFormat="1" applyFont="1" applyFill="1" applyBorder="1" applyAlignment="1">
      <alignment horizontal="centerContinuous"/>
    </xf>
    <xf numFmtId="164" fontId="7" fillId="0" borderId="0" xfId="15" applyNumberFormat="1" applyFont="1" applyBorder="1" applyAlignment="1">
      <alignment/>
    </xf>
    <xf numFmtId="164" fontId="7" fillId="0" borderId="0" xfId="15" applyNumberFormat="1" applyFont="1" applyFill="1" applyBorder="1" applyAlignment="1">
      <alignment/>
    </xf>
    <xf numFmtId="3" fontId="2" fillId="0" borderId="0" xfId="15" applyNumberFormat="1" applyFont="1" applyFill="1" applyAlignment="1">
      <alignment horizontal="right"/>
    </xf>
    <xf numFmtId="179" fontId="7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right"/>
    </xf>
    <xf numFmtId="179" fontId="9" fillId="0" borderId="0" xfId="0" applyNumberFormat="1" applyFont="1" applyFill="1" applyBorder="1" applyAlignment="1" applyProtection="1">
      <alignment horizontal="center" wrapText="1"/>
      <protection hidden="1"/>
    </xf>
    <xf numFmtId="179" fontId="7" fillId="0" borderId="0" xfId="15" applyNumberFormat="1" applyFont="1" applyAlignment="1">
      <alignment/>
    </xf>
    <xf numFmtId="179" fontId="9" fillId="0" borderId="0" xfId="0" applyNumberFormat="1" applyFont="1" applyFill="1" applyBorder="1" applyAlignment="1">
      <alignment vertical="center"/>
    </xf>
    <xf numFmtId="179" fontId="2" fillId="0" borderId="0" xfId="0" applyNumberFormat="1" applyFont="1" applyAlignment="1">
      <alignment/>
    </xf>
    <xf numFmtId="179" fontId="9" fillId="0" borderId="0" xfId="0" applyNumberFormat="1" applyFont="1" applyFill="1" applyBorder="1" applyAlignment="1">
      <alignment/>
    </xf>
    <xf numFmtId="179" fontId="7" fillId="0" borderId="0" xfId="15" applyNumberFormat="1" applyFont="1" applyAlignment="1">
      <alignment horizontal="right"/>
    </xf>
    <xf numFmtId="41" fontId="7" fillId="2" borderId="1" xfId="0" applyNumberFormat="1" applyFont="1" applyFill="1" applyBorder="1" applyAlignment="1">
      <alignment horizontal="centerContinuous"/>
    </xf>
    <xf numFmtId="179" fontId="9" fillId="2" borderId="1" xfId="0" applyNumberFormat="1" applyFont="1" applyFill="1" applyBorder="1" applyAlignment="1">
      <alignment horizontal="centerContinuous" wrapText="1"/>
    </xf>
    <xf numFmtId="0" fontId="3" fillId="0" borderId="0" xfId="0" applyFont="1" applyAlignment="1">
      <alignment horizontal="centerContinuous"/>
    </xf>
    <xf numFmtId="0" fontId="7" fillId="0" borderId="0" xfId="0" applyFont="1" applyFill="1" applyBorder="1" applyAlignment="1">
      <alignment horizontal="centerContinuous"/>
    </xf>
    <xf numFmtId="179" fontId="7" fillId="0" borderId="0" xfId="0" applyNumberFormat="1" applyFont="1" applyFill="1" applyBorder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Fill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T188"/>
  <sheetViews>
    <sheetView showGridLines="0" tabSelected="1" zoomScale="50" zoomScaleNormal="50" zoomScaleSheetLayoutView="50" workbookViewId="0" topLeftCell="A1">
      <pane ySplit="2" topLeftCell="BM3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12.7109375" style="7" customWidth="1"/>
    <col min="2" max="2" width="38.421875" style="25" bestFit="1" customWidth="1"/>
    <col min="3" max="3" width="7.421875" style="17" customWidth="1"/>
    <col min="4" max="4" width="12.8515625" style="21" customWidth="1"/>
    <col min="5" max="5" width="16.421875" style="9" customWidth="1"/>
    <col min="6" max="6" width="46.140625" style="20" customWidth="1"/>
    <col min="7" max="7" width="13.57421875" style="23" customWidth="1"/>
    <col min="8" max="8" width="19.8515625" style="19" customWidth="1"/>
    <col min="9" max="9" width="4.140625" style="19" customWidth="1"/>
    <col min="10" max="10" width="13.8515625" style="58" customWidth="1"/>
    <col min="11" max="11" width="17.57421875" style="19" customWidth="1"/>
    <col min="12" max="12" width="4.140625" style="19" customWidth="1"/>
    <col min="13" max="13" width="13.57421875" style="19" customWidth="1"/>
    <col min="14" max="14" width="20.421875" style="19" customWidth="1"/>
    <col min="15" max="16384" width="9.140625" style="7" customWidth="1"/>
  </cols>
  <sheetData>
    <row r="1" spans="1:14" ht="2.25" customHeight="1">
      <c r="A1" s="1"/>
      <c r="B1" s="1"/>
      <c r="C1" s="3"/>
      <c r="D1" s="1"/>
      <c r="E1" s="1"/>
      <c r="F1" s="1"/>
      <c r="G1" s="1"/>
      <c r="H1" s="1"/>
      <c r="I1" s="5"/>
      <c r="J1" s="63"/>
      <c r="K1" s="1"/>
      <c r="L1" s="4"/>
      <c r="M1" s="1"/>
      <c r="N1" s="1"/>
    </row>
    <row r="2" spans="1:202" s="9" customFormat="1" ht="62.25" customHeight="1" hidden="1">
      <c r="A2" s="1"/>
      <c r="B2" s="1"/>
      <c r="C2" s="3"/>
      <c r="D2" s="1"/>
      <c r="E2" s="1"/>
      <c r="F2" s="1"/>
      <c r="G2" s="1"/>
      <c r="H2" s="1"/>
      <c r="I2" s="5"/>
      <c r="J2" s="63"/>
      <c r="K2" s="1"/>
      <c r="L2" s="4"/>
      <c r="M2" s="1"/>
      <c r="N2" s="1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  <c r="GT2" s="8"/>
    </row>
    <row r="3" spans="1:14" ht="35.25">
      <c r="A3" s="75" t="s">
        <v>51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4" spans="1:14" ht="30">
      <c r="A4" s="68" t="s">
        <v>60</v>
      </c>
      <c r="B4" s="68"/>
      <c r="C4" s="68"/>
      <c r="D4" s="68"/>
      <c r="E4" s="68"/>
      <c r="F4" s="69"/>
      <c r="G4" s="51"/>
      <c r="H4" s="51"/>
      <c r="I4" s="51"/>
      <c r="J4" s="70"/>
      <c r="K4" s="71"/>
      <c r="L4" s="72"/>
      <c r="M4" s="71"/>
      <c r="N4" s="73"/>
    </row>
    <row r="5" spans="1:14" ht="27.7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</row>
    <row r="6" spans="1:14" ht="16.5">
      <c r="A6" s="77" t="s">
        <v>2</v>
      </c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ht="42" customHeight="1">
      <c r="A7" s="76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</row>
    <row r="8" spans="1:14" ht="18">
      <c r="A8" s="1"/>
      <c r="B8" s="1"/>
      <c r="C8" s="3"/>
      <c r="D8" s="1"/>
      <c r="E8" s="1"/>
      <c r="F8" s="1"/>
      <c r="G8" s="1"/>
      <c r="H8" s="1"/>
      <c r="I8" s="5"/>
      <c r="J8" s="63"/>
      <c r="K8" s="1"/>
      <c r="L8" s="4"/>
      <c r="M8" s="1"/>
      <c r="N8" s="1"/>
    </row>
    <row r="9" spans="1:14" ht="32.25" customHeight="1">
      <c r="A9" s="1"/>
      <c r="B9" s="1"/>
      <c r="C9" s="3"/>
      <c r="D9" s="1"/>
      <c r="E9" s="1"/>
      <c r="F9" s="1"/>
      <c r="G9" s="53" t="s">
        <v>11</v>
      </c>
      <c r="H9" s="54"/>
      <c r="I9" s="51"/>
      <c r="J9" s="67" t="s">
        <v>1</v>
      </c>
      <c r="K9" s="66"/>
      <c r="M9" s="53" t="s">
        <v>12</v>
      </c>
      <c r="N9" s="54"/>
    </row>
    <row r="10" spans="1:13" ht="14.25" customHeight="1">
      <c r="A10" s="2"/>
      <c r="B10" s="2"/>
      <c r="C10" s="57"/>
      <c r="D10" s="2"/>
      <c r="E10" s="2"/>
      <c r="F10" s="2"/>
      <c r="G10" s="52"/>
      <c r="H10" s="51"/>
      <c r="I10" s="51"/>
      <c r="J10" s="64"/>
      <c r="M10" s="35"/>
    </row>
    <row r="11" spans="1:5" ht="18" customHeight="1">
      <c r="A11" s="49" t="s">
        <v>63</v>
      </c>
      <c r="B11" s="6"/>
      <c r="C11" s="6"/>
      <c r="D11" s="6"/>
      <c r="E11" s="6"/>
    </row>
    <row r="12" spans="1:14" ht="70.5" customHeight="1">
      <c r="A12" s="6" t="s">
        <v>3</v>
      </c>
      <c r="B12" s="6" t="s">
        <v>50</v>
      </c>
      <c r="C12" s="10" t="s">
        <v>4</v>
      </c>
      <c r="D12" s="11" t="s">
        <v>5</v>
      </c>
      <c r="E12" s="11" t="s">
        <v>6</v>
      </c>
      <c r="F12" s="6" t="s">
        <v>7</v>
      </c>
      <c r="G12" s="12" t="s">
        <v>8</v>
      </c>
      <c r="H12" s="13" t="s">
        <v>9</v>
      </c>
      <c r="I12" s="13"/>
      <c r="J12" s="60" t="s">
        <v>39</v>
      </c>
      <c r="K12" s="13" t="s">
        <v>40</v>
      </c>
      <c r="L12" s="13"/>
      <c r="M12" s="13" t="s">
        <v>42</v>
      </c>
      <c r="N12" s="13" t="s">
        <v>43</v>
      </c>
    </row>
    <row r="13" spans="1:14" ht="16.5">
      <c r="A13" s="16" t="s">
        <v>13</v>
      </c>
      <c r="B13" s="16" t="s">
        <v>64</v>
      </c>
      <c r="C13" s="17" t="s">
        <v>21</v>
      </c>
      <c r="E13" s="18" t="s">
        <v>32</v>
      </c>
      <c r="F13" s="20" t="s">
        <v>33</v>
      </c>
      <c r="G13" s="23" t="s">
        <v>55</v>
      </c>
      <c r="H13" s="23" t="s">
        <v>55</v>
      </c>
      <c r="I13" s="23"/>
      <c r="J13" s="65" t="s">
        <v>55</v>
      </c>
      <c r="K13" s="58">
        <v>20000</v>
      </c>
      <c r="M13" s="23" t="s">
        <v>55</v>
      </c>
      <c r="N13" s="19">
        <f>SUM(H13,K13)</f>
        <v>20000</v>
      </c>
    </row>
    <row r="14" spans="1:14" ht="16.5">
      <c r="A14" s="16" t="s">
        <v>17</v>
      </c>
      <c r="B14" s="16" t="s">
        <v>65</v>
      </c>
      <c r="C14" s="17" t="s">
        <v>27</v>
      </c>
      <c r="E14" s="18" t="s">
        <v>59</v>
      </c>
      <c r="F14" s="28" t="s">
        <v>37</v>
      </c>
      <c r="G14" s="23" t="s">
        <v>55</v>
      </c>
      <c r="H14" s="23">
        <v>19675</v>
      </c>
      <c r="I14" s="23"/>
      <c r="J14" s="65" t="s">
        <v>55</v>
      </c>
      <c r="K14" s="58">
        <v>10000</v>
      </c>
      <c r="M14" s="23" t="s">
        <v>55</v>
      </c>
      <c r="N14" s="19">
        <f>SUM(H14,K14)</f>
        <v>29675</v>
      </c>
    </row>
    <row r="15" spans="1:14" ht="21" customHeight="1">
      <c r="A15" s="16"/>
      <c r="B15" s="78" t="s">
        <v>29</v>
      </c>
      <c r="C15" s="78"/>
      <c r="D15" s="78"/>
      <c r="E15" s="78"/>
      <c r="G15" s="50">
        <f>SUM(G13:G14)</f>
        <v>0</v>
      </c>
      <c r="H15" s="50">
        <f>SUM(H13:H14)</f>
        <v>19675</v>
      </c>
      <c r="I15" s="50"/>
      <c r="J15" s="59">
        <f>SUM(J13:J14)</f>
        <v>0</v>
      </c>
      <c r="K15" s="59">
        <f>SUM(K13:K14)</f>
        <v>30000</v>
      </c>
      <c r="L15" s="50"/>
      <c r="M15" s="50">
        <f>SUM(M13:M14)</f>
        <v>0</v>
      </c>
      <c r="N15" s="50">
        <f>SUM(N13:N14)</f>
        <v>49675</v>
      </c>
    </row>
    <row r="16" spans="1:11" ht="16.5">
      <c r="A16" s="16"/>
      <c r="B16" s="16"/>
      <c r="D16" s="18"/>
      <c r="E16" s="22"/>
      <c r="H16" s="23"/>
      <c r="I16" s="23"/>
      <c r="J16" s="65"/>
      <c r="K16" s="58"/>
    </row>
    <row r="17" spans="1:14" ht="20.25" customHeight="1">
      <c r="A17" s="6"/>
      <c r="B17" s="6"/>
      <c r="C17" s="10"/>
      <c r="D17" s="11"/>
      <c r="E17" s="11"/>
      <c r="F17" s="6"/>
      <c r="G17" s="12"/>
      <c r="H17" s="13"/>
      <c r="I17" s="13"/>
      <c r="J17" s="60"/>
      <c r="K17" s="60"/>
      <c r="L17" s="13"/>
      <c r="M17" s="13"/>
      <c r="N17" s="13"/>
    </row>
    <row r="18" spans="1:14" ht="20.25" customHeight="1">
      <c r="A18" s="49" t="s">
        <v>41</v>
      </c>
      <c r="B18" s="6"/>
      <c r="C18" s="10"/>
      <c r="D18" s="11"/>
      <c r="E18" s="11"/>
      <c r="G18" s="12"/>
      <c r="H18" s="13"/>
      <c r="I18" s="13"/>
      <c r="J18" s="60"/>
      <c r="K18" s="60"/>
      <c r="L18" s="13"/>
      <c r="M18" s="13"/>
      <c r="N18" s="13"/>
    </row>
    <row r="19" spans="1:14" ht="33">
      <c r="A19" s="6" t="s">
        <v>3</v>
      </c>
      <c r="B19" s="6" t="s">
        <v>50</v>
      </c>
      <c r="C19" s="10" t="s">
        <v>4</v>
      </c>
      <c r="D19" s="11" t="s">
        <v>5</v>
      </c>
      <c r="E19" s="11"/>
      <c r="F19" s="6" t="s">
        <v>7</v>
      </c>
      <c r="G19" s="12" t="s">
        <v>8</v>
      </c>
      <c r="H19" s="13" t="s">
        <v>9</v>
      </c>
      <c r="I19" s="13"/>
      <c r="J19" s="60" t="s">
        <v>39</v>
      </c>
      <c r="K19" s="60" t="s">
        <v>40</v>
      </c>
      <c r="L19" s="13"/>
      <c r="M19" s="13" t="s">
        <v>42</v>
      </c>
      <c r="N19" s="13" t="s">
        <v>43</v>
      </c>
    </row>
    <row r="20" spans="1:14" ht="16.5" customHeight="1">
      <c r="A20" s="7" t="s">
        <v>13</v>
      </c>
      <c r="B20" s="25" t="s">
        <v>38</v>
      </c>
      <c r="C20" s="24" t="s">
        <v>53</v>
      </c>
      <c r="D20" s="18">
        <v>9</v>
      </c>
      <c r="F20" s="25" t="s">
        <v>31</v>
      </c>
      <c r="G20" s="18">
        <v>155</v>
      </c>
      <c r="H20" s="19">
        <v>174440</v>
      </c>
      <c r="J20" s="58">
        <v>627</v>
      </c>
      <c r="K20" s="58">
        <v>1437000</v>
      </c>
      <c r="M20" s="19">
        <f aca="true" t="shared" si="0" ref="M20:N24">SUM(G20,J20)</f>
        <v>782</v>
      </c>
      <c r="N20" s="19">
        <f t="shared" si="0"/>
        <v>1611440</v>
      </c>
    </row>
    <row r="21" spans="1:14" ht="16.5" customHeight="1">
      <c r="A21" s="7" t="s">
        <v>14</v>
      </c>
      <c r="B21" s="25" t="s">
        <v>18</v>
      </c>
      <c r="C21" s="27" t="s">
        <v>15</v>
      </c>
      <c r="D21" s="36" t="s">
        <v>19</v>
      </c>
      <c r="E21" s="17"/>
      <c r="F21" s="28" t="s">
        <v>20</v>
      </c>
      <c r="G21" s="23" t="s">
        <v>55</v>
      </c>
      <c r="H21" s="29">
        <v>290535</v>
      </c>
      <c r="I21" s="55"/>
      <c r="J21" s="65" t="s">
        <v>55</v>
      </c>
      <c r="K21" s="61">
        <v>55000</v>
      </c>
      <c r="L21" s="56"/>
      <c r="M21" s="19">
        <f t="shared" si="0"/>
        <v>0</v>
      </c>
      <c r="N21" s="19">
        <f t="shared" si="0"/>
        <v>345535</v>
      </c>
    </row>
    <row r="22" spans="1:14" ht="18" customHeight="1">
      <c r="A22" s="7" t="s">
        <v>17</v>
      </c>
      <c r="B22" s="25" t="s">
        <v>44</v>
      </c>
      <c r="C22" s="27" t="s">
        <v>16</v>
      </c>
      <c r="D22" s="36" t="s">
        <v>23</v>
      </c>
      <c r="E22" s="37"/>
      <c r="F22" s="28" t="s">
        <v>24</v>
      </c>
      <c r="G22" s="23" t="s">
        <v>55</v>
      </c>
      <c r="H22" s="29">
        <v>50563</v>
      </c>
      <c r="I22" s="55"/>
      <c r="J22" s="65" t="s">
        <v>55</v>
      </c>
      <c r="K22" s="61">
        <v>2371000</v>
      </c>
      <c r="L22" s="56"/>
      <c r="M22" s="19">
        <f t="shared" si="0"/>
        <v>0</v>
      </c>
      <c r="N22" s="19">
        <f t="shared" si="0"/>
        <v>2421563</v>
      </c>
    </row>
    <row r="23" spans="1:14" ht="16.5" customHeight="1">
      <c r="A23" s="16" t="s">
        <v>25</v>
      </c>
      <c r="B23" s="16" t="s">
        <v>45</v>
      </c>
      <c r="C23" s="14" t="s">
        <v>56</v>
      </c>
      <c r="D23" s="15">
        <v>3</v>
      </c>
      <c r="F23" s="38" t="s">
        <v>26</v>
      </c>
      <c r="G23" s="23" t="s">
        <v>55</v>
      </c>
      <c r="H23" s="30">
        <v>7624</v>
      </c>
      <c r="I23" s="30"/>
      <c r="J23" s="65" t="s">
        <v>55</v>
      </c>
      <c r="K23" s="61">
        <v>568000</v>
      </c>
      <c r="L23" s="56"/>
      <c r="M23" s="19">
        <f t="shared" si="0"/>
        <v>0</v>
      </c>
      <c r="N23" s="19">
        <f t="shared" si="0"/>
        <v>575624</v>
      </c>
    </row>
    <row r="24" spans="1:14" s="39" customFormat="1" ht="19.5" customHeight="1">
      <c r="A24" s="16" t="s">
        <v>35</v>
      </c>
      <c r="B24" s="16" t="s">
        <v>34</v>
      </c>
      <c r="C24" s="17" t="s">
        <v>56</v>
      </c>
      <c r="D24" s="18">
        <v>65</v>
      </c>
      <c r="E24" s="22"/>
      <c r="F24" s="20" t="s">
        <v>61</v>
      </c>
      <c r="G24" s="23" t="s">
        <v>55</v>
      </c>
      <c r="H24" s="23" t="s">
        <v>55</v>
      </c>
      <c r="I24" s="23"/>
      <c r="J24" s="65" t="s">
        <v>55</v>
      </c>
      <c r="K24" s="58">
        <v>131000</v>
      </c>
      <c r="L24" s="19"/>
      <c r="M24" s="19">
        <f t="shared" si="0"/>
        <v>0</v>
      </c>
      <c r="N24" s="19">
        <f t="shared" si="0"/>
        <v>131000</v>
      </c>
    </row>
    <row r="25" spans="1:14" s="39" customFormat="1" ht="22.5" customHeight="1">
      <c r="A25" s="16"/>
      <c r="B25" s="41" t="s">
        <v>36</v>
      </c>
      <c r="C25" s="17"/>
      <c r="D25" s="18"/>
      <c r="E25" s="22"/>
      <c r="F25" s="20"/>
      <c r="G25" s="50">
        <f aca="true" t="shared" si="1" ref="G25:N25">SUM(G20:G24)</f>
        <v>155</v>
      </c>
      <c r="H25" s="50">
        <f t="shared" si="1"/>
        <v>523162</v>
      </c>
      <c r="I25" s="50"/>
      <c r="J25" s="59">
        <f t="shared" si="1"/>
        <v>627</v>
      </c>
      <c r="K25" s="59">
        <f t="shared" si="1"/>
        <v>4562000</v>
      </c>
      <c r="L25" s="50"/>
      <c r="M25" s="50">
        <f t="shared" si="1"/>
        <v>782</v>
      </c>
      <c r="N25" s="50">
        <f t="shared" si="1"/>
        <v>5085162</v>
      </c>
    </row>
    <row r="26" spans="1:11" s="39" customFormat="1" ht="22.5" customHeight="1">
      <c r="A26" s="16"/>
      <c r="B26" s="41"/>
      <c r="C26" s="17"/>
      <c r="D26" s="18"/>
      <c r="E26" s="22"/>
      <c r="J26" s="62"/>
      <c r="K26" s="62"/>
    </row>
    <row r="27" spans="1:11" s="39" customFormat="1" ht="22.5" customHeight="1">
      <c r="A27" s="49" t="s">
        <v>28</v>
      </c>
      <c r="B27" s="41"/>
      <c r="C27" s="17"/>
      <c r="D27" s="18"/>
      <c r="E27" s="22"/>
      <c r="J27" s="62"/>
      <c r="K27" s="62"/>
    </row>
    <row r="28" spans="1:14" s="39" customFormat="1" ht="54" customHeight="1">
      <c r="A28" s="6" t="s">
        <v>3</v>
      </c>
      <c r="B28" s="6" t="s">
        <v>50</v>
      </c>
      <c r="C28" s="11" t="s">
        <v>46</v>
      </c>
      <c r="D28" s="11" t="s">
        <v>47</v>
      </c>
      <c r="E28" s="48"/>
      <c r="F28" s="6" t="s">
        <v>7</v>
      </c>
      <c r="G28" s="12" t="s">
        <v>8</v>
      </c>
      <c r="H28" s="13" t="s">
        <v>9</v>
      </c>
      <c r="I28" s="13"/>
      <c r="J28" s="60" t="s">
        <v>39</v>
      </c>
      <c r="K28" s="60" t="s">
        <v>40</v>
      </c>
      <c r="L28" s="13"/>
      <c r="M28" s="13" t="s">
        <v>42</v>
      </c>
      <c r="N28" s="13" t="s">
        <v>43</v>
      </c>
    </row>
    <row r="29" spans="1:14" s="39" customFormat="1" ht="22.5" customHeight="1">
      <c r="A29" s="16" t="s">
        <v>13</v>
      </c>
      <c r="B29" s="16" t="s">
        <v>52</v>
      </c>
      <c r="C29" s="17" t="s">
        <v>53</v>
      </c>
      <c r="D29" s="18">
        <v>135</v>
      </c>
      <c r="E29" s="22"/>
      <c r="F29" s="20" t="s">
        <v>10</v>
      </c>
      <c r="G29" s="23" t="s">
        <v>55</v>
      </c>
      <c r="H29" s="23">
        <v>34348922</v>
      </c>
      <c r="I29" s="23"/>
      <c r="J29" s="65" t="s">
        <v>55</v>
      </c>
      <c r="K29" s="58">
        <v>65000</v>
      </c>
      <c r="L29" s="19"/>
      <c r="M29" s="23" t="s">
        <v>55</v>
      </c>
      <c r="N29" s="19">
        <f aca="true" t="shared" si="2" ref="N29:N34">SUM(H29,K29)</f>
        <v>34413922</v>
      </c>
    </row>
    <row r="30" spans="1:14" s="39" customFormat="1" ht="22.5" customHeight="1">
      <c r="A30" s="16" t="s">
        <v>13</v>
      </c>
      <c r="B30" s="16" t="s">
        <v>52</v>
      </c>
      <c r="C30" s="17" t="s">
        <v>54</v>
      </c>
      <c r="D30" s="18">
        <v>421</v>
      </c>
      <c r="E30" s="22"/>
      <c r="F30" s="20" t="s">
        <v>48</v>
      </c>
      <c r="G30" s="23" t="s">
        <v>55</v>
      </c>
      <c r="H30" s="23">
        <v>1953109</v>
      </c>
      <c r="I30" s="23"/>
      <c r="J30" s="65" t="s">
        <v>55</v>
      </c>
      <c r="K30" s="58">
        <f>307000-65000</f>
        <v>242000</v>
      </c>
      <c r="L30" s="19"/>
      <c r="M30" s="23" t="s">
        <v>55</v>
      </c>
      <c r="N30" s="19">
        <f t="shared" si="2"/>
        <v>2195109</v>
      </c>
    </row>
    <row r="31" spans="1:14" s="39" customFormat="1" ht="22.5" customHeight="1">
      <c r="A31" s="16" t="s">
        <v>14</v>
      </c>
      <c r="B31" s="16" t="s">
        <v>52</v>
      </c>
      <c r="C31" s="17" t="s">
        <v>54</v>
      </c>
      <c r="D31" s="18" t="s">
        <v>57</v>
      </c>
      <c r="E31" s="22"/>
      <c r="F31" s="20" t="s">
        <v>48</v>
      </c>
      <c r="G31" s="23" t="s">
        <v>55</v>
      </c>
      <c r="H31" s="23">
        <v>113231</v>
      </c>
      <c r="I31" s="23"/>
      <c r="J31" s="65" t="s">
        <v>55</v>
      </c>
      <c r="K31" s="58">
        <v>38000</v>
      </c>
      <c r="L31" s="19"/>
      <c r="M31" s="23" t="s">
        <v>55</v>
      </c>
      <c r="N31" s="19">
        <f t="shared" si="2"/>
        <v>151231</v>
      </c>
    </row>
    <row r="32" spans="1:14" s="39" customFormat="1" ht="22.5" customHeight="1">
      <c r="A32" s="16" t="s">
        <v>17</v>
      </c>
      <c r="B32" s="16" t="s">
        <v>52</v>
      </c>
      <c r="C32" s="17" t="s">
        <v>54</v>
      </c>
      <c r="D32" s="18" t="s">
        <v>58</v>
      </c>
      <c r="E32" s="22"/>
      <c r="F32" s="20" t="s">
        <v>48</v>
      </c>
      <c r="G32" s="23" t="s">
        <v>55</v>
      </c>
      <c r="H32" s="23">
        <v>299010</v>
      </c>
      <c r="I32" s="23"/>
      <c r="J32" s="65" t="s">
        <v>55</v>
      </c>
      <c r="K32" s="58">
        <v>313000</v>
      </c>
      <c r="L32" s="19"/>
      <c r="M32" s="23" t="s">
        <v>55</v>
      </c>
      <c r="N32" s="19">
        <f t="shared" si="2"/>
        <v>612010</v>
      </c>
    </row>
    <row r="33" spans="1:14" s="39" customFormat="1" ht="22.5" customHeight="1">
      <c r="A33" s="16" t="s">
        <v>25</v>
      </c>
      <c r="B33" s="16" t="s">
        <v>52</v>
      </c>
      <c r="C33" s="17" t="s">
        <v>54</v>
      </c>
      <c r="D33" s="18" t="s">
        <v>0</v>
      </c>
      <c r="E33" s="22"/>
      <c r="F33" s="20" t="s">
        <v>48</v>
      </c>
      <c r="G33" s="23" t="s">
        <v>55</v>
      </c>
      <c r="H33" s="23">
        <v>116393</v>
      </c>
      <c r="I33" s="23"/>
      <c r="J33" s="65" t="s">
        <v>55</v>
      </c>
      <c r="K33" s="58">
        <v>62000</v>
      </c>
      <c r="L33" s="19"/>
      <c r="M33" s="23" t="s">
        <v>55</v>
      </c>
      <c r="N33" s="19">
        <f t="shared" si="2"/>
        <v>178393</v>
      </c>
    </row>
    <row r="34" spans="1:14" s="39" customFormat="1" ht="22.5" customHeight="1">
      <c r="A34" s="16" t="s">
        <v>62</v>
      </c>
      <c r="B34" s="16" t="s">
        <v>52</v>
      </c>
      <c r="C34" s="17" t="s">
        <v>53</v>
      </c>
      <c r="D34" s="18" t="s">
        <v>35</v>
      </c>
      <c r="E34" s="22"/>
      <c r="F34" s="20" t="s">
        <v>49</v>
      </c>
      <c r="G34" s="23" t="s">
        <v>55</v>
      </c>
      <c r="H34" s="23">
        <v>1660342</v>
      </c>
      <c r="I34" s="23"/>
      <c r="J34" s="65" t="s">
        <v>55</v>
      </c>
      <c r="K34" s="58">
        <v>28000</v>
      </c>
      <c r="L34" s="19"/>
      <c r="M34" s="23" t="s">
        <v>55</v>
      </c>
      <c r="N34" s="19">
        <f t="shared" si="2"/>
        <v>1688342</v>
      </c>
    </row>
    <row r="35" spans="1:14" s="39" customFormat="1" ht="22.5" customHeight="1">
      <c r="A35" s="16"/>
      <c r="B35" s="74" t="s">
        <v>30</v>
      </c>
      <c r="C35" s="74"/>
      <c r="D35" s="74"/>
      <c r="E35" s="74"/>
      <c r="F35" s="20"/>
      <c r="G35" s="23">
        <f aca="true" t="shared" si="3" ref="G35:N35">SUM(G29:G34)</f>
        <v>0</v>
      </c>
      <c r="H35" s="50">
        <f t="shared" si="3"/>
        <v>38491007</v>
      </c>
      <c r="I35" s="50"/>
      <c r="J35" s="59">
        <f t="shared" si="3"/>
        <v>0</v>
      </c>
      <c r="K35" s="59">
        <f t="shared" si="3"/>
        <v>748000</v>
      </c>
      <c r="L35" s="50"/>
      <c r="M35" s="50">
        <f t="shared" si="3"/>
        <v>0</v>
      </c>
      <c r="N35" s="50">
        <f t="shared" si="3"/>
        <v>39239007</v>
      </c>
    </row>
    <row r="36" spans="1:14" s="39" customFormat="1" ht="22.5" customHeight="1">
      <c r="A36" s="16"/>
      <c r="B36" s="16"/>
      <c r="C36" s="17"/>
      <c r="D36" s="18"/>
      <c r="E36" s="22"/>
      <c r="F36" s="20"/>
      <c r="G36" s="23"/>
      <c r="H36" s="23"/>
      <c r="I36" s="23"/>
      <c r="J36" s="65"/>
      <c r="K36" s="58"/>
      <c r="L36" s="19"/>
      <c r="M36" s="19"/>
      <c r="N36" s="19"/>
    </row>
    <row r="37" spans="1:14" s="39" customFormat="1" ht="22.5" customHeight="1">
      <c r="A37" s="16"/>
      <c r="B37" s="16"/>
      <c r="C37" s="17"/>
      <c r="D37" s="18"/>
      <c r="E37" s="22"/>
      <c r="F37" s="20"/>
      <c r="G37" s="23"/>
      <c r="H37" s="23"/>
      <c r="I37" s="23"/>
      <c r="J37" s="65"/>
      <c r="K37" s="58"/>
      <c r="L37" s="19"/>
      <c r="M37" s="19"/>
      <c r="N37" s="19"/>
    </row>
    <row r="38" spans="10:19" s="39" customFormat="1" ht="22.5" customHeight="1">
      <c r="J38" s="62"/>
      <c r="K38" s="62"/>
      <c r="O38" s="49"/>
      <c r="P38" s="49"/>
      <c r="Q38" s="49"/>
      <c r="R38" s="49"/>
      <c r="S38" s="49"/>
    </row>
    <row r="39" spans="1:14" s="39" customFormat="1" ht="16.5">
      <c r="A39" s="39" t="s">
        <v>22</v>
      </c>
      <c r="H39" s="47">
        <f>SUM(H35,H25,H15)</f>
        <v>39033844</v>
      </c>
      <c r="I39" s="47"/>
      <c r="J39" s="62"/>
      <c r="K39" s="62">
        <f>SUM(K35,K25,K15)</f>
        <v>5340000</v>
      </c>
      <c r="L39" s="47"/>
      <c r="M39" s="47"/>
      <c r="N39" s="47">
        <f>SUM(N35,N25,N15)</f>
        <v>44373844</v>
      </c>
    </row>
    <row r="40" s="39" customFormat="1" ht="33" customHeight="1">
      <c r="J40" s="62"/>
    </row>
    <row r="41" spans="1:10" s="39" customFormat="1" ht="36" customHeight="1">
      <c r="A41" s="39" t="s">
        <v>66</v>
      </c>
      <c r="J41" s="62"/>
    </row>
    <row r="42" spans="1:14" s="39" customFormat="1" ht="16.5">
      <c r="A42" s="16"/>
      <c r="B42" s="16"/>
      <c r="C42" s="17"/>
      <c r="D42" s="18"/>
      <c r="E42" s="22"/>
      <c r="F42" s="20"/>
      <c r="G42" s="23"/>
      <c r="H42" s="23"/>
      <c r="I42" s="23"/>
      <c r="J42" s="65"/>
      <c r="K42" s="19"/>
      <c r="L42" s="19"/>
      <c r="M42" s="19"/>
      <c r="N42" s="19"/>
    </row>
    <row r="43" spans="1:14" s="39" customFormat="1" ht="22.5" customHeight="1">
      <c r="A43" s="16"/>
      <c r="B43" s="16"/>
      <c r="C43" s="17"/>
      <c r="D43" s="18"/>
      <c r="E43" s="22"/>
      <c r="F43" s="20"/>
      <c r="G43" s="23"/>
      <c r="H43" s="23"/>
      <c r="I43" s="23"/>
      <c r="J43" s="65"/>
      <c r="K43" s="19"/>
      <c r="L43" s="19"/>
      <c r="M43" s="19"/>
      <c r="N43" s="19"/>
    </row>
    <row r="44" spans="1:14" ht="18.75" customHeight="1">
      <c r="A44" s="40"/>
      <c r="B44" s="7"/>
      <c r="C44" s="42"/>
      <c r="D44" s="43"/>
      <c r="E44" s="44"/>
      <c r="F44" s="45"/>
      <c r="G44" s="46"/>
      <c r="H44" s="47"/>
      <c r="I44" s="47"/>
      <c r="J44" s="62"/>
      <c r="K44" s="47"/>
      <c r="L44" s="47"/>
      <c r="M44" s="47"/>
      <c r="N44" s="47"/>
    </row>
    <row r="45" spans="6:14" ht="18.75" customHeight="1">
      <c r="F45" s="7"/>
      <c r="G45" s="7"/>
      <c r="H45" s="7"/>
      <c r="I45" s="7"/>
      <c r="K45" s="7"/>
      <c r="L45" s="7"/>
      <c r="M45" s="7"/>
      <c r="N45" s="7"/>
    </row>
    <row r="46" spans="6:14" ht="18.75" customHeight="1">
      <c r="F46" s="7"/>
      <c r="G46" s="7"/>
      <c r="H46" s="7"/>
      <c r="I46" s="7"/>
      <c r="K46" s="7"/>
      <c r="L46" s="7"/>
      <c r="M46" s="7"/>
      <c r="N46" s="7"/>
    </row>
    <row r="47" spans="1:14" s="31" customFormat="1" ht="18.75" customHeight="1">
      <c r="A47" s="7"/>
      <c r="B47" s="25"/>
      <c r="C47" s="17"/>
      <c r="D47" s="21"/>
      <c r="E47" s="9"/>
      <c r="F47" s="7"/>
      <c r="G47" s="7"/>
      <c r="H47" s="7"/>
      <c r="I47" s="7"/>
      <c r="J47" s="58"/>
      <c r="K47" s="7"/>
      <c r="L47" s="7"/>
      <c r="M47" s="7"/>
      <c r="N47" s="7"/>
    </row>
    <row r="48" spans="6:14" ht="18.75" customHeight="1">
      <c r="F48" s="7"/>
      <c r="G48" s="7"/>
      <c r="H48" s="7"/>
      <c r="I48" s="7"/>
      <c r="K48" s="7"/>
      <c r="L48" s="7"/>
      <c r="M48" s="7"/>
      <c r="N48" s="7"/>
    </row>
    <row r="49" spans="6:14" ht="18.75" customHeight="1">
      <c r="F49" s="7"/>
      <c r="G49" s="7"/>
      <c r="H49" s="7"/>
      <c r="I49" s="7"/>
      <c r="K49" s="7"/>
      <c r="L49" s="7"/>
      <c r="M49" s="7"/>
      <c r="N49" s="7"/>
    </row>
    <row r="50" spans="6:14" ht="18.75" customHeight="1">
      <c r="F50" s="7"/>
      <c r="G50" s="7"/>
      <c r="H50" s="7"/>
      <c r="I50" s="7"/>
      <c r="K50" s="7"/>
      <c r="L50" s="7"/>
      <c r="M50" s="7"/>
      <c r="N50" s="7"/>
    </row>
    <row r="51" spans="6:14" ht="18.75" customHeight="1">
      <c r="F51" s="7"/>
      <c r="G51" s="7"/>
      <c r="H51" s="7"/>
      <c r="I51" s="7"/>
      <c r="K51" s="7"/>
      <c r="L51" s="7"/>
      <c r="M51" s="7"/>
      <c r="N51" s="7"/>
    </row>
    <row r="52" spans="6:14" ht="18.75" customHeight="1">
      <c r="F52" s="7"/>
      <c r="G52" s="7"/>
      <c r="H52" s="7"/>
      <c r="I52" s="7"/>
      <c r="K52" s="7"/>
      <c r="L52" s="7"/>
      <c r="M52" s="7"/>
      <c r="N52" s="7"/>
    </row>
    <row r="53" spans="6:14" ht="18.75" customHeight="1">
      <c r="F53" s="7"/>
      <c r="G53" s="7"/>
      <c r="H53" s="7"/>
      <c r="I53" s="7"/>
      <c r="K53" s="7"/>
      <c r="L53" s="7"/>
      <c r="M53" s="7"/>
      <c r="N53" s="7"/>
    </row>
    <row r="54" spans="6:14" ht="18.75" customHeight="1">
      <c r="F54" s="7"/>
      <c r="G54" s="7"/>
      <c r="H54" s="7"/>
      <c r="I54" s="7"/>
      <c r="K54" s="7"/>
      <c r="L54" s="7"/>
      <c r="M54" s="7"/>
      <c r="N54" s="7"/>
    </row>
    <row r="55" spans="6:14" ht="18.75" customHeight="1">
      <c r="F55" s="7"/>
      <c r="G55" s="7"/>
      <c r="H55" s="7"/>
      <c r="I55" s="7"/>
      <c r="K55" s="7"/>
      <c r="L55" s="7"/>
      <c r="M55" s="7"/>
      <c r="N55" s="7"/>
    </row>
    <row r="56" spans="6:14" ht="18.75" customHeight="1">
      <c r="F56" s="7"/>
      <c r="G56" s="7"/>
      <c r="H56" s="7"/>
      <c r="I56" s="7"/>
      <c r="K56" s="7"/>
      <c r="L56" s="7"/>
      <c r="M56" s="7"/>
      <c r="N56" s="7"/>
    </row>
    <row r="57" spans="6:14" ht="18.75" customHeight="1">
      <c r="F57" s="7"/>
      <c r="G57" s="7"/>
      <c r="H57" s="7"/>
      <c r="I57" s="7"/>
      <c r="K57" s="7"/>
      <c r="L57" s="7"/>
      <c r="M57" s="7"/>
      <c r="N57" s="7"/>
    </row>
    <row r="58" spans="6:14" ht="18.75" customHeight="1">
      <c r="F58" s="7"/>
      <c r="G58" s="7"/>
      <c r="H58" s="7"/>
      <c r="I58" s="7"/>
      <c r="K58" s="7"/>
      <c r="L58" s="7"/>
      <c r="M58" s="7"/>
      <c r="N58" s="7"/>
    </row>
    <row r="59" spans="6:14" ht="18.75" customHeight="1">
      <c r="F59" s="7"/>
      <c r="G59" s="7"/>
      <c r="H59" s="7"/>
      <c r="I59" s="7"/>
      <c r="K59" s="7"/>
      <c r="L59" s="7"/>
      <c r="M59" s="7"/>
      <c r="N59" s="7"/>
    </row>
    <row r="60" spans="6:14" ht="18.75" customHeight="1">
      <c r="F60" s="7"/>
      <c r="G60" s="7"/>
      <c r="H60" s="7"/>
      <c r="I60" s="7"/>
      <c r="K60" s="7"/>
      <c r="L60" s="7"/>
      <c r="M60" s="7"/>
      <c r="N60" s="7"/>
    </row>
    <row r="61" spans="6:14" ht="18.75" customHeight="1">
      <c r="F61" s="7"/>
      <c r="G61" s="7"/>
      <c r="H61" s="7"/>
      <c r="I61" s="7"/>
      <c r="K61" s="7"/>
      <c r="L61" s="7"/>
      <c r="M61" s="7"/>
      <c r="N61" s="7"/>
    </row>
    <row r="62" spans="1:14" ht="18.75" customHeight="1">
      <c r="A62" s="31"/>
      <c r="B62" s="26"/>
      <c r="C62" s="32"/>
      <c r="D62" s="33"/>
      <c r="E62" s="34"/>
      <c r="F62" s="31"/>
      <c r="G62" s="7"/>
      <c r="H62" s="31"/>
      <c r="I62" s="31"/>
      <c r="J62" s="64"/>
      <c r="K62" s="31"/>
      <c r="L62" s="31"/>
      <c r="M62" s="31"/>
      <c r="N62" s="31"/>
    </row>
    <row r="63" spans="6:14" ht="18.75" customHeight="1">
      <c r="F63" s="7"/>
      <c r="G63" s="7"/>
      <c r="H63" s="7"/>
      <c r="I63" s="7"/>
      <c r="K63" s="7"/>
      <c r="L63" s="7"/>
      <c r="M63" s="7"/>
      <c r="N63" s="7"/>
    </row>
    <row r="64" spans="6:14" ht="18.75" customHeight="1">
      <c r="F64" s="7"/>
      <c r="G64" s="7"/>
      <c r="H64" s="7"/>
      <c r="I64" s="7"/>
      <c r="K64" s="7"/>
      <c r="L64" s="7"/>
      <c r="M64" s="7"/>
      <c r="N64" s="7"/>
    </row>
    <row r="65" spans="6:14" ht="18.75" customHeight="1">
      <c r="F65" s="7"/>
      <c r="G65" s="7"/>
      <c r="H65" s="7"/>
      <c r="I65" s="7"/>
      <c r="K65" s="7"/>
      <c r="L65" s="7"/>
      <c r="M65" s="7"/>
      <c r="N65" s="7"/>
    </row>
    <row r="66" spans="6:14" ht="18.75" customHeight="1">
      <c r="F66" s="7"/>
      <c r="G66" s="7"/>
      <c r="H66" s="7"/>
      <c r="I66" s="7"/>
      <c r="K66" s="7"/>
      <c r="L66" s="7"/>
      <c r="M66" s="7"/>
      <c r="N66" s="7"/>
    </row>
    <row r="67" spans="6:14" ht="18.75" customHeight="1">
      <c r="F67" s="7"/>
      <c r="G67" s="7"/>
      <c r="H67" s="7"/>
      <c r="I67" s="7"/>
      <c r="K67" s="7"/>
      <c r="L67" s="7"/>
      <c r="M67" s="7"/>
      <c r="N67" s="7"/>
    </row>
    <row r="68" spans="6:14" ht="18.75" customHeight="1">
      <c r="F68" s="7"/>
      <c r="G68" s="7"/>
      <c r="H68" s="7"/>
      <c r="I68" s="7"/>
      <c r="K68" s="7"/>
      <c r="L68" s="7"/>
      <c r="M68" s="7"/>
      <c r="N68" s="7"/>
    </row>
    <row r="69" spans="6:14" ht="18.75" customHeight="1">
      <c r="F69" s="7"/>
      <c r="G69" s="7"/>
      <c r="H69" s="7"/>
      <c r="I69" s="7"/>
      <c r="K69" s="7"/>
      <c r="L69" s="7"/>
      <c r="M69" s="7"/>
      <c r="N69" s="7"/>
    </row>
    <row r="70" spans="6:14" ht="18.75" customHeight="1">
      <c r="F70" s="7"/>
      <c r="G70" s="7"/>
      <c r="H70" s="7"/>
      <c r="I70" s="7"/>
      <c r="K70" s="7"/>
      <c r="L70" s="7"/>
      <c r="M70" s="7"/>
      <c r="N70" s="7"/>
    </row>
    <row r="71" spans="6:14" ht="18.75" customHeight="1">
      <c r="F71" s="7"/>
      <c r="G71" s="7"/>
      <c r="H71" s="7"/>
      <c r="I71" s="7"/>
      <c r="K71" s="7"/>
      <c r="L71" s="7"/>
      <c r="M71" s="7"/>
      <c r="N71" s="7"/>
    </row>
    <row r="72" spans="6:14" ht="18.75" customHeight="1">
      <c r="F72" s="7"/>
      <c r="G72" s="7"/>
      <c r="H72" s="7"/>
      <c r="I72" s="7"/>
      <c r="K72" s="7"/>
      <c r="L72" s="7"/>
      <c r="M72" s="7"/>
      <c r="N72" s="7"/>
    </row>
    <row r="73" spans="6:14" ht="18.75" customHeight="1">
      <c r="F73" s="7"/>
      <c r="G73" s="7"/>
      <c r="H73" s="7"/>
      <c r="I73" s="7"/>
      <c r="K73" s="7"/>
      <c r="L73" s="7"/>
      <c r="M73" s="7"/>
      <c r="N73" s="7"/>
    </row>
    <row r="74" spans="6:14" ht="18.75" customHeight="1">
      <c r="F74" s="7"/>
      <c r="G74" s="7"/>
      <c r="H74" s="7"/>
      <c r="I74" s="7"/>
      <c r="K74" s="7"/>
      <c r="L74" s="7"/>
      <c r="M74" s="7"/>
      <c r="N74" s="7"/>
    </row>
    <row r="75" spans="6:14" ht="18.75" customHeight="1">
      <c r="F75" s="7"/>
      <c r="G75" s="7"/>
      <c r="H75" s="7"/>
      <c r="I75" s="7"/>
      <c r="K75" s="7"/>
      <c r="L75" s="7"/>
      <c r="M75" s="7"/>
      <c r="N75" s="7"/>
    </row>
    <row r="76" spans="1:14" s="31" customFormat="1" ht="18.75" customHeight="1">
      <c r="A76" s="7"/>
      <c r="B76" s="25"/>
      <c r="C76" s="17"/>
      <c r="D76" s="21"/>
      <c r="E76" s="9"/>
      <c r="F76" s="7"/>
      <c r="G76" s="7"/>
      <c r="H76" s="7"/>
      <c r="I76" s="7"/>
      <c r="J76" s="58"/>
      <c r="K76" s="7"/>
      <c r="L76" s="7"/>
      <c r="M76" s="7"/>
      <c r="N76" s="7"/>
    </row>
    <row r="77" spans="6:14" ht="18.75" customHeight="1">
      <c r="F77" s="7"/>
      <c r="G77" s="7"/>
      <c r="H77" s="7"/>
      <c r="I77" s="7"/>
      <c r="K77" s="7"/>
      <c r="L77" s="7"/>
      <c r="M77" s="7"/>
      <c r="N77" s="7"/>
    </row>
    <row r="78" spans="6:14" ht="18.75" customHeight="1">
      <c r="F78" s="7"/>
      <c r="G78" s="7"/>
      <c r="H78" s="7"/>
      <c r="I78" s="7"/>
      <c r="K78" s="7"/>
      <c r="L78" s="7"/>
      <c r="M78" s="7"/>
      <c r="N78" s="7"/>
    </row>
    <row r="79" spans="6:14" ht="18.75" customHeight="1">
      <c r="F79" s="7"/>
      <c r="G79" s="7"/>
      <c r="H79" s="7"/>
      <c r="I79" s="7"/>
      <c r="K79" s="7"/>
      <c r="L79" s="7"/>
      <c r="M79" s="7"/>
      <c r="N79" s="7"/>
    </row>
    <row r="80" spans="6:14" ht="18.75" customHeight="1">
      <c r="F80" s="7"/>
      <c r="G80" s="7"/>
      <c r="H80" s="7"/>
      <c r="I80" s="7"/>
      <c r="K80" s="7"/>
      <c r="L80" s="7"/>
      <c r="M80" s="7"/>
      <c r="N80" s="7"/>
    </row>
    <row r="81" spans="6:14" ht="18.75" customHeight="1">
      <c r="F81" s="7"/>
      <c r="G81" s="7"/>
      <c r="H81" s="7"/>
      <c r="I81" s="7"/>
      <c r="K81" s="7"/>
      <c r="L81" s="7"/>
      <c r="M81" s="7"/>
      <c r="N81" s="7"/>
    </row>
    <row r="82" spans="6:14" ht="18.75" customHeight="1">
      <c r="F82" s="7"/>
      <c r="G82" s="7"/>
      <c r="H82" s="7"/>
      <c r="I82" s="7"/>
      <c r="K82" s="7"/>
      <c r="L82" s="7"/>
      <c r="M82" s="7"/>
      <c r="N82" s="7"/>
    </row>
    <row r="83" spans="6:14" ht="18.75" customHeight="1">
      <c r="F83" s="7"/>
      <c r="G83" s="7"/>
      <c r="H83" s="7"/>
      <c r="I83" s="7"/>
      <c r="K83" s="7"/>
      <c r="L83" s="7"/>
      <c r="M83" s="7"/>
      <c r="N83" s="7"/>
    </row>
    <row r="84" spans="6:14" ht="18.75" customHeight="1">
      <c r="F84" s="7"/>
      <c r="G84" s="7"/>
      <c r="H84" s="7"/>
      <c r="I84" s="7"/>
      <c r="K84" s="7"/>
      <c r="L84" s="7"/>
      <c r="M84" s="7"/>
      <c r="N84" s="7"/>
    </row>
    <row r="85" spans="6:14" ht="18.75" customHeight="1">
      <c r="F85" s="7"/>
      <c r="G85" s="7"/>
      <c r="H85" s="7"/>
      <c r="I85" s="7"/>
      <c r="K85" s="7"/>
      <c r="L85" s="7"/>
      <c r="M85" s="7"/>
      <c r="N85" s="7"/>
    </row>
    <row r="86" spans="6:14" ht="18.75" customHeight="1">
      <c r="F86" s="7"/>
      <c r="G86" s="7"/>
      <c r="H86" s="7"/>
      <c r="I86" s="7"/>
      <c r="K86" s="7"/>
      <c r="L86" s="7"/>
      <c r="M86" s="7"/>
      <c r="N86" s="7"/>
    </row>
    <row r="87" spans="6:14" ht="18.75" customHeight="1">
      <c r="F87" s="7"/>
      <c r="G87" s="7"/>
      <c r="H87" s="7"/>
      <c r="I87" s="7"/>
      <c r="K87" s="7"/>
      <c r="L87" s="7"/>
      <c r="M87" s="7"/>
      <c r="N87" s="7"/>
    </row>
    <row r="88" spans="6:14" ht="18.75" customHeight="1">
      <c r="F88" s="7"/>
      <c r="G88" s="7"/>
      <c r="H88" s="7"/>
      <c r="I88" s="7"/>
      <c r="K88" s="7"/>
      <c r="L88" s="7"/>
      <c r="M88" s="7"/>
      <c r="N88" s="7"/>
    </row>
    <row r="89" spans="6:14" ht="18.75" customHeight="1">
      <c r="F89" s="7"/>
      <c r="G89" s="7"/>
      <c r="H89" s="7"/>
      <c r="I89" s="7"/>
      <c r="K89" s="7"/>
      <c r="L89" s="7"/>
      <c r="M89" s="7"/>
      <c r="N89" s="7"/>
    </row>
    <row r="90" spans="6:14" ht="18.75" customHeight="1">
      <c r="F90" s="7"/>
      <c r="G90" s="7"/>
      <c r="H90" s="7"/>
      <c r="I90" s="7"/>
      <c r="K90" s="7"/>
      <c r="L90" s="7"/>
      <c r="M90" s="7"/>
      <c r="N90" s="7"/>
    </row>
    <row r="91" spans="1:14" ht="18.75" customHeight="1">
      <c r="A91" s="31"/>
      <c r="B91" s="26"/>
      <c r="C91" s="32"/>
      <c r="D91" s="33"/>
      <c r="E91" s="34"/>
      <c r="F91" s="31"/>
      <c r="G91" s="7"/>
      <c r="H91" s="31"/>
      <c r="I91" s="31"/>
      <c r="J91" s="64"/>
      <c r="K91" s="31"/>
      <c r="L91" s="31"/>
      <c r="M91" s="31"/>
      <c r="N91" s="31"/>
    </row>
    <row r="92" spans="6:14" ht="18.75" customHeight="1">
      <c r="F92" s="7"/>
      <c r="G92" s="7"/>
      <c r="H92" s="7"/>
      <c r="I92" s="7"/>
      <c r="K92" s="7"/>
      <c r="L92" s="7"/>
      <c r="M92" s="7"/>
      <c r="N92" s="7"/>
    </row>
    <row r="93" spans="6:14" ht="18.75" customHeight="1">
      <c r="F93" s="7"/>
      <c r="G93" s="7"/>
      <c r="H93" s="7"/>
      <c r="I93" s="7"/>
      <c r="K93" s="7"/>
      <c r="L93" s="7"/>
      <c r="M93" s="7"/>
      <c r="N93" s="7"/>
    </row>
    <row r="94" spans="6:14" ht="18.75" customHeight="1">
      <c r="F94" s="7"/>
      <c r="G94" s="7"/>
      <c r="H94" s="7"/>
      <c r="I94" s="7"/>
      <c r="K94" s="7"/>
      <c r="L94" s="7"/>
      <c r="M94" s="7"/>
      <c r="N94" s="7"/>
    </row>
    <row r="95" spans="6:14" ht="18.75" customHeight="1">
      <c r="F95" s="7"/>
      <c r="G95" s="7"/>
      <c r="H95" s="7"/>
      <c r="I95" s="7"/>
      <c r="K95" s="7"/>
      <c r="L95" s="7"/>
      <c r="M95" s="7"/>
      <c r="N95" s="7"/>
    </row>
    <row r="96" spans="6:14" ht="18.75" customHeight="1">
      <c r="F96" s="7"/>
      <c r="G96" s="7"/>
      <c r="H96" s="7"/>
      <c r="I96" s="7"/>
      <c r="K96" s="7"/>
      <c r="L96" s="7"/>
      <c r="M96" s="7"/>
      <c r="N96" s="7"/>
    </row>
    <row r="97" spans="6:14" ht="18.75" customHeight="1">
      <c r="F97" s="7"/>
      <c r="G97" s="7"/>
      <c r="H97" s="7"/>
      <c r="I97" s="7"/>
      <c r="K97" s="7"/>
      <c r="L97" s="7"/>
      <c r="M97" s="7"/>
      <c r="N97" s="7"/>
    </row>
    <row r="98" spans="6:14" ht="18.75" customHeight="1">
      <c r="F98" s="7"/>
      <c r="G98" s="7"/>
      <c r="H98" s="7"/>
      <c r="I98" s="7"/>
      <c r="K98" s="7"/>
      <c r="L98" s="7"/>
      <c r="M98" s="7"/>
      <c r="N98" s="7"/>
    </row>
    <row r="99" spans="6:14" ht="18.75" customHeight="1">
      <c r="F99" s="7"/>
      <c r="G99" s="7"/>
      <c r="H99" s="7"/>
      <c r="I99" s="7"/>
      <c r="K99" s="7"/>
      <c r="L99" s="7"/>
      <c r="M99" s="7"/>
      <c r="N99" s="7"/>
    </row>
    <row r="100" spans="6:14" ht="18.75" customHeight="1">
      <c r="F100" s="7"/>
      <c r="G100" s="7"/>
      <c r="H100" s="7"/>
      <c r="I100" s="7"/>
      <c r="K100" s="7"/>
      <c r="L100" s="7"/>
      <c r="M100" s="7"/>
      <c r="N100" s="7"/>
    </row>
    <row r="101" spans="6:14" ht="18.75" customHeight="1">
      <c r="F101" s="7"/>
      <c r="G101" s="7"/>
      <c r="H101" s="7"/>
      <c r="I101" s="7"/>
      <c r="K101" s="7"/>
      <c r="L101" s="7"/>
      <c r="M101" s="7"/>
      <c r="N101" s="7"/>
    </row>
    <row r="102" spans="6:14" ht="18.75" customHeight="1">
      <c r="F102" s="7"/>
      <c r="G102" s="7"/>
      <c r="H102" s="7"/>
      <c r="I102" s="7"/>
      <c r="K102" s="7"/>
      <c r="L102" s="7"/>
      <c r="M102" s="7"/>
      <c r="N102" s="7"/>
    </row>
    <row r="103" spans="6:14" ht="16.5">
      <c r="F103" s="7"/>
      <c r="G103" s="7"/>
      <c r="H103" s="7"/>
      <c r="I103" s="7"/>
      <c r="K103" s="7"/>
      <c r="L103" s="7"/>
      <c r="M103" s="7"/>
      <c r="N103" s="7"/>
    </row>
    <row r="104" spans="6:14" ht="16.5">
      <c r="F104" s="7"/>
      <c r="G104" s="7"/>
      <c r="H104" s="7"/>
      <c r="I104" s="7"/>
      <c r="K104" s="7"/>
      <c r="L104" s="7"/>
      <c r="M104" s="7"/>
      <c r="N104" s="7"/>
    </row>
    <row r="105" spans="6:14" ht="16.5">
      <c r="F105" s="7"/>
      <c r="G105" s="7"/>
      <c r="H105" s="7"/>
      <c r="I105" s="7"/>
      <c r="K105" s="7"/>
      <c r="L105" s="7"/>
      <c r="M105" s="7"/>
      <c r="N105" s="7"/>
    </row>
    <row r="106" spans="1:14" s="31" customFormat="1" ht="16.5">
      <c r="A106" s="7"/>
      <c r="B106" s="25"/>
      <c r="C106" s="17"/>
      <c r="D106" s="21"/>
      <c r="E106" s="9"/>
      <c r="F106" s="7"/>
      <c r="G106" s="7"/>
      <c r="H106" s="7"/>
      <c r="I106" s="7"/>
      <c r="J106" s="58"/>
      <c r="K106" s="7"/>
      <c r="L106" s="7"/>
      <c r="M106" s="7"/>
      <c r="N106" s="7"/>
    </row>
    <row r="107" spans="6:14" ht="16.5">
      <c r="F107" s="7"/>
      <c r="G107" s="7"/>
      <c r="H107" s="7"/>
      <c r="I107" s="7"/>
      <c r="K107" s="7"/>
      <c r="L107" s="7"/>
      <c r="M107" s="7"/>
      <c r="N107" s="7"/>
    </row>
    <row r="108" spans="6:14" ht="16.5">
      <c r="F108" s="7"/>
      <c r="G108" s="7"/>
      <c r="H108" s="7"/>
      <c r="I108" s="7"/>
      <c r="K108" s="7"/>
      <c r="L108" s="7"/>
      <c r="M108" s="7"/>
      <c r="N108" s="7"/>
    </row>
    <row r="109" spans="6:14" ht="16.5">
      <c r="F109" s="7"/>
      <c r="G109" s="7"/>
      <c r="H109" s="7"/>
      <c r="I109" s="7"/>
      <c r="K109" s="7"/>
      <c r="L109" s="7"/>
      <c r="M109" s="7"/>
      <c r="N109" s="7"/>
    </row>
    <row r="110" spans="6:14" ht="16.5">
      <c r="F110" s="7"/>
      <c r="G110" s="7"/>
      <c r="H110" s="7"/>
      <c r="I110" s="7"/>
      <c r="K110" s="7"/>
      <c r="L110" s="7"/>
      <c r="M110" s="7"/>
      <c r="N110" s="7"/>
    </row>
    <row r="111" spans="6:14" ht="16.5">
      <c r="F111" s="7"/>
      <c r="G111" s="7"/>
      <c r="H111" s="7"/>
      <c r="I111" s="7"/>
      <c r="K111" s="7"/>
      <c r="L111" s="7"/>
      <c r="M111" s="7"/>
      <c r="N111" s="7"/>
    </row>
    <row r="112" spans="6:14" ht="16.5">
      <c r="F112" s="7"/>
      <c r="G112" s="7"/>
      <c r="H112" s="7"/>
      <c r="I112" s="7"/>
      <c r="K112" s="7"/>
      <c r="L112" s="7"/>
      <c r="M112" s="7"/>
      <c r="N112" s="7"/>
    </row>
    <row r="113" spans="6:14" ht="16.5">
      <c r="F113" s="7"/>
      <c r="G113" s="7"/>
      <c r="H113" s="7"/>
      <c r="I113" s="7"/>
      <c r="K113" s="7"/>
      <c r="L113" s="7"/>
      <c r="M113" s="7"/>
      <c r="N113" s="7"/>
    </row>
    <row r="114" spans="6:14" ht="16.5">
      <c r="F114" s="7"/>
      <c r="G114" s="7"/>
      <c r="H114" s="7"/>
      <c r="I114" s="7"/>
      <c r="K114" s="7"/>
      <c r="L114" s="7"/>
      <c r="M114" s="7"/>
      <c r="N114" s="7"/>
    </row>
    <row r="115" spans="1:14" s="31" customFormat="1" ht="16.5">
      <c r="A115" s="7"/>
      <c r="B115" s="25"/>
      <c r="C115" s="17"/>
      <c r="D115" s="21"/>
      <c r="E115" s="9"/>
      <c r="F115" s="7"/>
      <c r="G115" s="7"/>
      <c r="H115" s="7"/>
      <c r="I115" s="7"/>
      <c r="J115" s="58"/>
      <c r="K115" s="7"/>
      <c r="L115" s="7"/>
      <c r="M115" s="7"/>
      <c r="N115" s="7"/>
    </row>
    <row r="116" spans="6:14" ht="16.5">
      <c r="F116" s="7"/>
      <c r="G116" s="7"/>
      <c r="H116" s="7"/>
      <c r="I116" s="7"/>
      <c r="K116" s="7"/>
      <c r="L116" s="7"/>
      <c r="M116" s="7"/>
      <c r="N116" s="7"/>
    </row>
    <row r="117" spans="6:14" ht="16.5">
      <c r="F117" s="7"/>
      <c r="G117" s="7"/>
      <c r="H117" s="7"/>
      <c r="I117" s="7"/>
      <c r="K117" s="7"/>
      <c r="L117" s="7"/>
      <c r="M117" s="7"/>
      <c r="N117" s="7"/>
    </row>
    <row r="118" spans="6:14" ht="16.5">
      <c r="F118" s="7"/>
      <c r="G118" s="7"/>
      <c r="H118" s="7"/>
      <c r="I118" s="7"/>
      <c r="K118" s="7"/>
      <c r="L118" s="7"/>
      <c r="M118" s="7"/>
      <c r="N118" s="7"/>
    </row>
    <row r="119" spans="6:14" ht="16.5">
      <c r="F119" s="7"/>
      <c r="G119" s="7"/>
      <c r="H119" s="7"/>
      <c r="I119" s="7"/>
      <c r="K119" s="7"/>
      <c r="L119" s="7"/>
      <c r="M119" s="7"/>
      <c r="N119" s="7"/>
    </row>
    <row r="120" spans="6:14" ht="16.5">
      <c r="F120" s="7"/>
      <c r="G120" s="7"/>
      <c r="H120" s="7"/>
      <c r="I120" s="7"/>
      <c r="K120" s="7"/>
      <c r="L120" s="7"/>
      <c r="M120" s="7"/>
      <c r="N120" s="7"/>
    </row>
    <row r="121" spans="1:14" ht="16.5">
      <c r="A121" s="31"/>
      <c r="B121" s="26"/>
      <c r="C121" s="32"/>
      <c r="D121" s="33"/>
      <c r="E121" s="34"/>
      <c r="F121" s="31"/>
      <c r="G121" s="7"/>
      <c r="H121" s="31"/>
      <c r="I121" s="31"/>
      <c r="J121" s="64"/>
      <c r="K121" s="31"/>
      <c r="L121" s="31"/>
      <c r="M121" s="31"/>
      <c r="N121" s="31"/>
    </row>
    <row r="122" spans="6:14" ht="16.5">
      <c r="F122" s="7"/>
      <c r="G122" s="7"/>
      <c r="H122" s="7"/>
      <c r="I122" s="7"/>
      <c r="K122" s="7"/>
      <c r="L122" s="7"/>
      <c r="M122" s="7"/>
      <c r="N122" s="7"/>
    </row>
    <row r="123" spans="6:14" ht="16.5">
      <c r="F123" s="7"/>
      <c r="G123" s="7"/>
      <c r="H123" s="7"/>
      <c r="I123" s="7"/>
      <c r="K123" s="7"/>
      <c r="L123" s="7"/>
      <c r="M123" s="7"/>
      <c r="N123" s="7"/>
    </row>
    <row r="124" spans="6:14" ht="16.5">
      <c r="F124" s="7"/>
      <c r="G124" s="7"/>
      <c r="H124" s="7"/>
      <c r="I124" s="7"/>
      <c r="K124" s="7"/>
      <c r="L124" s="7"/>
      <c r="M124" s="7"/>
      <c r="N124" s="7"/>
    </row>
    <row r="125" spans="6:14" ht="16.5">
      <c r="F125" s="7"/>
      <c r="G125" s="7"/>
      <c r="H125" s="7"/>
      <c r="I125" s="7"/>
      <c r="K125" s="7"/>
      <c r="L125" s="7"/>
      <c r="M125" s="7"/>
      <c r="N125" s="7"/>
    </row>
    <row r="126" spans="6:14" ht="16.5">
      <c r="F126" s="7"/>
      <c r="G126" s="7"/>
      <c r="H126" s="7"/>
      <c r="I126" s="7"/>
      <c r="K126" s="7"/>
      <c r="L126" s="7"/>
      <c r="M126" s="7"/>
      <c r="N126" s="7"/>
    </row>
    <row r="127" spans="6:14" ht="16.5">
      <c r="F127" s="7"/>
      <c r="G127" s="7"/>
      <c r="H127" s="7"/>
      <c r="I127" s="7"/>
      <c r="K127" s="7"/>
      <c r="L127" s="7"/>
      <c r="M127" s="7"/>
      <c r="N127" s="7"/>
    </row>
    <row r="128" spans="6:14" ht="16.5">
      <c r="F128" s="7"/>
      <c r="G128" s="7"/>
      <c r="H128" s="7"/>
      <c r="I128" s="7"/>
      <c r="K128" s="7"/>
      <c r="L128" s="7"/>
      <c r="M128" s="7"/>
      <c r="N128" s="7"/>
    </row>
    <row r="129" spans="6:14" ht="16.5">
      <c r="F129" s="7"/>
      <c r="G129" s="7"/>
      <c r="H129" s="7"/>
      <c r="I129" s="7"/>
      <c r="K129" s="7"/>
      <c r="L129" s="7"/>
      <c r="M129" s="7"/>
      <c r="N129" s="7"/>
    </row>
    <row r="130" spans="1:14" ht="16.5">
      <c r="A130" s="31"/>
      <c r="B130" s="26"/>
      <c r="C130" s="32"/>
      <c r="D130" s="33"/>
      <c r="E130" s="34"/>
      <c r="F130" s="31"/>
      <c r="G130" s="7"/>
      <c r="H130" s="31"/>
      <c r="I130" s="31"/>
      <c r="J130" s="64"/>
      <c r="K130" s="31"/>
      <c r="L130" s="31"/>
      <c r="M130" s="31"/>
      <c r="N130" s="31"/>
    </row>
    <row r="131" spans="6:14" ht="16.5">
      <c r="F131" s="7"/>
      <c r="G131" s="7"/>
      <c r="H131" s="7"/>
      <c r="I131" s="7"/>
      <c r="K131" s="7"/>
      <c r="L131" s="7"/>
      <c r="M131" s="7"/>
      <c r="N131" s="7"/>
    </row>
    <row r="132" spans="6:14" ht="16.5">
      <c r="F132" s="7"/>
      <c r="G132" s="7"/>
      <c r="H132" s="7"/>
      <c r="I132" s="7"/>
      <c r="K132" s="7"/>
      <c r="L132" s="7"/>
      <c r="M132" s="7"/>
      <c r="N132" s="7"/>
    </row>
    <row r="133" spans="6:14" ht="16.5">
      <c r="F133" s="7"/>
      <c r="G133" s="7"/>
      <c r="H133" s="7"/>
      <c r="I133" s="7"/>
      <c r="K133" s="7"/>
      <c r="L133" s="7"/>
      <c r="M133" s="7"/>
      <c r="N133" s="7"/>
    </row>
    <row r="134" spans="6:14" ht="16.5">
      <c r="F134" s="7"/>
      <c r="G134" s="7"/>
      <c r="H134" s="7"/>
      <c r="I134" s="7"/>
      <c r="K134" s="7"/>
      <c r="L134" s="7"/>
      <c r="M134" s="7"/>
      <c r="N134" s="7"/>
    </row>
    <row r="135" spans="6:14" ht="16.5">
      <c r="F135" s="7"/>
      <c r="G135" s="7"/>
      <c r="H135" s="7"/>
      <c r="I135" s="7"/>
      <c r="K135" s="7"/>
      <c r="L135" s="7"/>
      <c r="M135" s="7"/>
      <c r="N135" s="7"/>
    </row>
    <row r="136" spans="6:14" ht="16.5">
      <c r="F136" s="7"/>
      <c r="G136" s="7"/>
      <c r="H136" s="7"/>
      <c r="I136" s="7"/>
      <c r="K136" s="7"/>
      <c r="L136" s="7"/>
      <c r="M136" s="7"/>
      <c r="N136" s="7"/>
    </row>
    <row r="137" spans="6:14" ht="16.5">
      <c r="F137" s="7"/>
      <c r="G137" s="7"/>
      <c r="H137" s="7"/>
      <c r="I137" s="7"/>
      <c r="K137" s="7"/>
      <c r="L137" s="7"/>
      <c r="M137" s="7"/>
      <c r="N137" s="7"/>
    </row>
    <row r="138" spans="6:14" ht="16.5">
      <c r="F138" s="7"/>
      <c r="G138" s="7"/>
      <c r="H138" s="7"/>
      <c r="I138" s="7"/>
      <c r="K138" s="7"/>
      <c r="L138" s="7"/>
      <c r="M138" s="7"/>
      <c r="N138" s="7"/>
    </row>
    <row r="139" spans="6:14" ht="16.5">
      <c r="F139" s="7"/>
      <c r="G139" s="7"/>
      <c r="H139" s="7"/>
      <c r="I139" s="7"/>
      <c r="K139" s="7"/>
      <c r="L139" s="7"/>
      <c r="M139" s="7"/>
      <c r="N139" s="7"/>
    </row>
    <row r="140" spans="6:14" ht="16.5">
      <c r="F140" s="7"/>
      <c r="G140" s="7"/>
      <c r="H140" s="7"/>
      <c r="I140" s="7"/>
      <c r="K140" s="7"/>
      <c r="L140" s="7"/>
      <c r="M140" s="7"/>
      <c r="N140" s="7"/>
    </row>
    <row r="141" spans="6:14" ht="16.5">
      <c r="F141" s="7"/>
      <c r="G141" s="7"/>
      <c r="H141" s="7"/>
      <c r="I141" s="7"/>
      <c r="K141" s="7"/>
      <c r="L141" s="7"/>
      <c r="M141" s="7"/>
      <c r="N141" s="7"/>
    </row>
    <row r="142" spans="6:14" ht="16.5">
      <c r="F142" s="7"/>
      <c r="G142" s="7"/>
      <c r="H142" s="7"/>
      <c r="I142" s="7"/>
      <c r="K142" s="7"/>
      <c r="L142" s="7"/>
      <c r="M142" s="7"/>
      <c r="N142" s="7"/>
    </row>
    <row r="143" spans="6:14" ht="16.5">
      <c r="F143" s="7"/>
      <c r="G143" s="7"/>
      <c r="H143" s="7"/>
      <c r="I143" s="7"/>
      <c r="K143" s="7"/>
      <c r="L143" s="7"/>
      <c r="M143" s="7"/>
      <c r="N143" s="7"/>
    </row>
    <row r="144" spans="6:14" ht="16.5">
      <c r="F144" s="7"/>
      <c r="G144" s="7"/>
      <c r="H144" s="7"/>
      <c r="I144" s="7"/>
      <c r="K144" s="7"/>
      <c r="L144" s="7"/>
      <c r="M144" s="7"/>
      <c r="N144" s="7"/>
    </row>
    <row r="145" spans="6:14" ht="16.5">
      <c r="F145" s="7"/>
      <c r="G145" s="7"/>
      <c r="H145" s="7"/>
      <c r="I145" s="7"/>
      <c r="K145" s="7"/>
      <c r="L145" s="7"/>
      <c r="M145" s="7"/>
      <c r="N145" s="7"/>
    </row>
    <row r="146" spans="6:14" ht="16.5">
      <c r="F146" s="7"/>
      <c r="G146" s="7"/>
      <c r="H146" s="7"/>
      <c r="I146" s="7"/>
      <c r="K146" s="7"/>
      <c r="L146" s="7"/>
      <c r="M146" s="7"/>
      <c r="N146" s="7"/>
    </row>
    <row r="147" spans="6:14" ht="16.5">
      <c r="F147" s="7"/>
      <c r="G147" s="7"/>
      <c r="H147" s="7"/>
      <c r="I147" s="7"/>
      <c r="K147" s="7"/>
      <c r="L147" s="7"/>
      <c r="M147" s="7"/>
      <c r="N147" s="7"/>
    </row>
    <row r="148" spans="6:14" ht="16.5">
      <c r="F148" s="7"/>
      <c r="G148" s="7"/>
      <c r="H148" s="7"/>
      <c r="I148" s="7"/>
      <c r="K148" s="7"/>
      <c r="L148" s="7"/>
      <c r="M148" s="7"/>
      <c r="N148" s="7"/>
    </row>
    <row r="149" spans="6:14" ht="16.5">
      <c r="F149" s="7"/>
      <c r="G149" s="7"/>
      <c r="H149" s="7"/>
      <c r="I149" s="7"/>
      <c r="K149" s="7"/>
      <c r="L149" s="7"/>
      <c r="M149" s="7"/>
      <c r="N149" s="7"/>
    </row>
    <row r="150" spans="6:14" ht="16.5">
      <c r="F150" s="7"/>
      <c r="G150" s="7"/>
      <c r="H150" s="7"/>
      <c r="I150" s="7"/>
      <c r="K150" s="7"/>
      <c r="L150" s="7"/>
      <c r="M150" s="7"/>
      <c r="N150" s="7"/>
    </row>
    <row r="151" spans="6:14" ht="16.5">
      <c r="F151" s="7"/>
      <c r="G151" s="7"/>
      <c r="H151" s="7"/>
      <c r="I151" s="7"/>
      <c r="K151" s="7"/>
      <c r="L151" s="7"/>
      <c r="M151" s="7"/>
      <c r="N151" s="7"/>
    </row>
    <row r="152" spans="6:14" ht="16.5">
      <c r="F152" s="7"/>
      <c r="G152" s="7"/>
      <c r="H152" s="7"/>
      <c r="I152" s="7"/>
      <c r="K152" s="7"/>
      <c r="L152" s="7"/>
      <c r="M152" s="7"/>
      <c r="N152" s="7"/>
    </row>
    <row r="153" spans="6:14" ht="16.5">
      <c r="F153" s="7"/>
      <c r="G153" s="7"/>
      <c r="H153" s="7"/>
      <c r="I153" s="7"/>
      <c r="K153" s="7"/>
      <c r="L153" s="7"/>
      <c r="M153" s="7"/>
      <c r="N153" s="7"/>
    </row>
    <row r="154" spans="6:14" ht="16.5">
      <c r="F154" s="7"/>
      <c r="G154" s="7"/>
      <c r="H154" s="7"/>
      <c r="I154" s="7"/>
      <c r="K154" s="7"/>
      <c r="L154" s="7"/>
      <c r="M154" s="7"/>
      <c r="N154" s="7"/>
    </row>
    <row r="155" spans="6:14" ht="16.5">
      <c r="F155" s="7"/>
      <c r="G155" s="7"/>
      <c r="H155" s="7"/>
      <c r="I155" s="7"/>
      <c r="K155" s="7"/>
      <c r="L155" s="7"/>
      <c r="M155" s="7"/>
      <c r="N155" s="7"/>
    </row>
    <row r="156" spans="6:14" ht="16.5">
      <c r="F156" s="7"/>
      <c r="G156" s="7"/>
      <c r="H156" s="7"/>
      <c r="I156" s="7"/>
      <c r="K156" s="7"/>
      <c r="L156" s="7"/>
      <c r="M156" s="7"/>
      <c r="N156" s="7"/>
    </row>
    <row r="157" spans="6:14" ht="16.5">
      <c r="F157" s="7"/>
      <c r="G157" s="7"/>
      <c r="H157" s="7"/>
      <c r="I157" s="7"/>
      <c r="K157" s="7"/>
      <c r="L157" s="7"/>
      <c r="M157" s="7"/>
      <c r="N157" s="7"/>
    </row>
    <row r="158" spans="6:14" ht="16.5">
      <c r="F158" s="7"/>
      <c r="G158" s="7"/>
      <c r="H158" s="7"/>
      <c r="I158" s="7"/>
      <c r="K158" s="7"/>
      <c r="L158" s="7"/>
      <c r="M158" s="7"/>
      <c r="N158" s="7"/>
    </row>
    <row r="159" spans="6:14" ht="16.5">
      <c r="F159" s="7"/>
      <c r="G159" s="7"/>
      <c r="H159" s="7"/>
      <c r="I159" s="7"/>
      <c r="K159" s="7"/>
      <c r="L159" s="7"/>
      <c r="M159" s="7"/>
      <c r="N159" s="7"/>
    </row>
    <row r="160" spans="6:14" ht="16.5">
      <c r="F160" s="7"/>
      <c r="G160" s="7"/>
      <c r="H160" s="7"/>
      <c r="I160" s="7"/>
      <c r="K160" s="7"/>
      <c r="L160" s="7"/>
      <c r="M160" s="7"/>
      <c r="N160" s="7"/>
    </row>
    <row r="161" spans="6:14" ht="16.5">
      <c r="F161" s="7"/>
      <c r="G161" s="7"/>
      <c r="H161" s="7"/>
      <c r="I161" s="7"/>
      <c r="K161" s="7"/>
      <c r="L161" s="7"/>
      <c r="M161" s="7"/>
      <c r="N161" s="7"/>
    </row>
    <row r="162" spans="6:14" ht="16.5">
      <c r="F162" s="7"/>
      <c r="G162" s="7"/>
      <c r="H162" s="7"/>
      <c r="I162" s="7"/>
      <c r="K162" s="7"/>
      <c r="L162" s="7"/>
      <c r="M162" s="7"/>
      <c r="N162" s="7"/>
    </row>
    <row r="163" spans="6:14" ht="16.5">
      <c r="F163" s="7"/>
      <c r="G163" s="7"/>
      <c r="H163" s="7"/>
      <c r="I163" s="7"/>
      <c r="K163" s="7"/>
      <c r="L163" s="7"/>
      <c r="M163" s="7"/>
      <c r="N163" s="7"/>
    </row>
    <row r="164" spans="6:14" ht="16.5">
      <c r="F164" s="7"/>
      <c r="G164" s="7"/>
      <c r="H164" s="7"/>
      <c r="I164" s="7"/>
      <c r="K164" s="7"/>
      <c r="L164" s="7"/>
      <c r="M164" s="7"/>
      <c r="N164" s="7"/>
    </row>
    <row r="165" spans="6:14" ht="16.5">
      <c r="F165" s="7"/>
      <c r="G165" s="7"/>
      <c r="H165" s="7"/>
      <c r="I165" s="7"/>
      <c r="K165" s="7"/>
      <c r="L165" s="7"/>
      <c r="M165" s="7"/>
      <c r="N165" s="7"/>
    </row>
    <row r="166" spans="6:14" ht="16.5">
      <c r="F166" s="7"/>
      <c r="G166" s="7"/>
      <c r="H166" s="7"/>
      <c r="I166" s="7"/>
      <c r="K166" s="7"/>
      <c r="L166" s="7"/>
      <c r="M166" s="7"/>
      <c r="N166" s="7"/>
    </row>
    <row r="167" spans="6:14" ht="16.5">
      <c r="F167" s="7"/>
      <c r="G167" s="7"/>
      <c r="H167" s="7"/>
      <c r="I167" s="7"/>
      <c r="K167" s="7"/>
      <c r="L167" s="7"/>
      <c r="M167" s="7"/>
      <c r="N167" s="7"/>
    </row>
    <row r="168" spans="6:14" ht="16.5">
      <c r="F168" s="7"/>
      <c r="G168" s="7"/>
      <c r="H168" s="7"/>
      <c r="I168" s="7"/>
      <c r="K168" s="7"/>
      <c r="L168" s="7"/>
      <c r="M168" s="7"/>
      <c r="N168" s="7"/>
    </row>
    <row r="169" spans="6:14" ht="16.5">
      <c r="F169" s="7"/>
      <c r="G169" s="7"/>
      <c r="H169" s="7"/>
      <c r="I169" s="7"/>
      <c r="K169" s="7"/>
      <c r="L169" s="7"/>
      <c r="M169" s="7"/>
      <c r="N169" s="7"/>
    </row>
    <row r="170" spans="6:14" ht="16.5">
      <c r="F170" s="7"/>
      <c r="G170" s="7"/>
      <c r="H170" s="7"/>
      <c r="I170" s="7"/>
      <c r="K170" s="7"/>
      <c r="L170" s="7"/>
      <c r="M170" s="7"/>
      <c r="N170" s="7"/>
    </row>
    <row r="171" spans="6:14" ht="16.5">
      <c r="F171" s="7"/>
      <c r="G171" s="7"/>
      <c r="H171" s="7"/>
      <c r="I171" s="7"/>
      <c r="K171" s="7"/>
      <c r="L171" s="7"/>
      <c r="M171" s="7"/>
      <c r="N171" s="7"/>
    </row>
    <row r="172" spans="6:14" ht="16.5">
      <c r="F172" s="7"/>
      <c r="G172" s="7"/>
      <c r="H172" s="7"/>
      <c r="I172" s="7"/>
      <c r="K172" s="7"/>
      <c r="L172" s="7"/>
      <c r="M172" s="7"/>
      <c r="N172" s="7"/>
    </row>
    <row r="173" spans="6:14" ht="16.5">
      <c r="F173" s="7"/>
      <c r="G173" s="7"/>
      <c r="H173" s="7"/>
      <c r="I173" s="7"/>
      <c r="K173" s="7"/>
      <c r="L173" s="7"/>
      <c r="M173" s="7"/>
      <c r="N173" s="7"/>
    </row>
    <row r="174" spans="6:14" ht="16.5">
      <c r="F174" s="7"/>
      <c r="G174" s="7"/>
      <c r="H174" s="7"/>
      <c r="I174" s="7"/>
      <c r="K174" s="7"/>
      <c r="L174" s="7"/>
      <c r="M174" s="7"/>
      <c r="N174" s="7"/>
    </row>
    <row r="175" spans="6:14" ht="16.5">
      <c r="F175" s="7"/>
      <c r="G175" s="7"/>
      <c r="H175" s="7"/>
      <c r="I175" s="7"/>
      <c r="K175" s="7"/>
      <c r="L175" s="7"/>
      <c r="M175" s="7"/>
      <c r="N175" s="7"/>
    </row>
    <row r="176" spans="6:14" ht="16.5">
      <c r="F176" s="7"/>
      <c r="G176" s="7"/>
      <c r="H176" s="7"/>
      <c r="I176" s="7"/>
      <c r="K176" s="7"/>
      <c r="L176" s="7"/>
      <c r="M176" s="7"/>
      <c r="N176" s="7"/>
    </row>
    <row r="177" spans="6:14" ht="16.5">
      <c r="F177" s="7"/>
      <c r="G177" s="7"/>
      <c r="H177" s="7"/>
      <c r="I177" s="7"/>
      <c r="K177" s="7"/>
      <c r="L177" s="7"/>
      <c r="M177" s="7"/>
      <c r="N177" s="7"/>
    </row>
    <row r="178" spans="6:14" ht="16.5">
      <c r="F178" s="7"/>
      <c r="G178" s="7"/>
      <c r="H178" s="7"/>
      <c r="I178" s="7"/>
      <c r="K178" s="7"/>
      <c r="L178" s="7"/>
      <c r="M178" s="7"/>
      <c r="N178" s="7"/>
    </row>
    <row r="179" spans="6:14" ht="16.5">
      <c r="F179" s="7"/>
      <c r="G179" s="7"/>
      <c r="H179" s="7"/>
      <c r="I179" s="7"/>
      <c r="K179" s="7"/>
      <c r="L179" s="7"/>
      <c r="M179" s="7"/>
      <c r="N179" s="7"/>
    </row>
    <row r="180" spans="6:14" ht="16.5">
      <c r="F180" s="7"/>
      <c r="G180" s="7"/>
      <c r="H180" s="7"/>
      <c r="I180" s="7"/>
      <c r="K180" s="7"/>
      <c r="L180" s="7"/>
      <c r="M180" s="7"/>
      <c r="N180" s="7"/>
    </row>
    <row r="181" spans="6:14" ht="16.5">
      <c r="F181" s="7"/>
      <c r="G181" s="7"/>
      <c r="H181" s="7"/>
      <c r="I181" s="7"/>
      <c r="K181" s="7"/>
      <c r="L181" s="7"/>
      <c r="M181" s="7"/>
      <c r="N181" s="7"/>
    </row>
    <row r="182" spans="6:14" ht="16.5">
      <c r="F182" s="7"/>
      <c r="G182" s="7"/>
      <c r="H182" s="7"/>
      <c r="I182" s="7"/>
      <c r="K182" s="7"/>
      <c r="L182" s="7"/>
      <c r="M182" s="7"/>
      <c r="N182" s="7"/>
    </row>
    <row r="183" spans="6:14" ht="16.5">
      <c r="F183" s="7"/>
      <c r="G183" s="7"/>
      <c r="H183" s="7"/>
      <c r="I183" s="7"/>
      <c r="K183" s="7"/>
      <c r="L183" s="7"/>
      <c r="M183" s="7"/>
      <c r="N183" s="7"/>
    </row>
    <row r="184" spans="6:14" ht="16.5">
      <c r="F184" s="7"/>
      <c r="G184" s="7"/>
      <c r="H184" s="7"/>
      <c r="I184" s="7"/>
      <c r="K184" s="7"/>
      <c r="L184" s="7"/>
      <c r="M184" s="7"/>
      <c r="N184" s="7"/>
    </row>
    <row r="185" spans="6:14" ht="16.5">
      <c r="F185" s="7"/>
      <c r="G185" s="7"/>
      <c r="H185" s="7"/>
      <c r="I185" s="7"/>
      <c r="K185" s="7"/>
      <c r="L185" s="7"/>
      <c r="M185" s="7"/>
      <c r="N185" s="7"/>
    </row>
    <row r="186" spans="6:14" ht="16.5">
      <c r="F186" s="7"/>
      <c r="G186" s="7"/>
      <c r="H186" s="7"/>
      <c r="I186" s="7"/>
      <c r="K186" s="7"/>
      <c r="L186" s="7"/>
      <c r="M186" s="7"/>
      <c r="N186" s="7"/>
    </row>
    <row r="187" spans="6:14" ht="16.5">
      <c r="F187" s="7"/>
      <c r="G187" s="7"/>
      <c r="H187" s="7"/>
      <c r="I187" s="7"/>
      <c r="K187" s="7"/>
      <c r="L187" s="7"/>
      <c r="M187" s="7"/>
      <c r="N187" s="7"/>
    </row>
    <row r="188" spans="6:14" ht="16.5">
      <c r="F188" s="7"/>
      <c r="G188" s="7"/>
      <c r="H188" s="7"/>
      <c r="I188" s="7"/>
      <c r="K188" s="7"/>
      <c r="L188" s="7"/>
      <c r="M188" s="7"/>
      <c r="N188" s="7"/>
    </row>
  </sheetData>
  <mergeCells count="5">
    <mergeCell ref="B35:E35"/>
    <mergeCell ref="A3:N3"/>
    <mergeCell ref="A5:N5"/>
    <mergeCell ref="A6:N7"/>
    <mergeCell ref="B15:E15"/>
  </mergeCells>
  <printOptions horizontalCentered="1"/>
  <pageMargins left="0.25" right="0.25" top="0.52" bottom="0.39" header="0.3" footer="0.14"/>
  <pageSetup firstPageNumber="1" useFirstPageNumber="1" fitToHeight="15" horizontalDpi="600" verticalDpi="600" orientation="landscape" scale="55" r:id="rId1"/>
  <headerFooter alignWithMargins="0">
    <oddFooter>&amp;R&amp;12R-1, P-1, 0-1 Exhibit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OUSD(C)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brickejj</dc:creator>
  <cp:keywords/>
  <dc:description/>
  <cp:lastModifiedBy>goelm</cp:lastModifiedBy>
  <cp:lastPrinted>2007-08-02T14:09:17Z</cp:lastPrinted>
  <dcterms:created xsi:type="dcterms:W3CDTF">2007-01-18T22:18:02Z</dcterms:created>
  <dcterms:modified xsi:type="dcterms:W3CDTF">2007-08-02T18:03:23Z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-1092993191</vt:i4>
  </property>
  <property fmtid="{D5CDD505-2E9C-101B-9397-08002B2CF9AE}" pid="4" name="_EmailSubje">
    <vt:lpwstr>MRAP amendment_7_31_07[1].pdf - Signed</vt:lpwstr>
  </property>
  <property fmtid="{D5CDD505-2E9C-101B-9397-08002B2CF9AE}" pid="5" name="_AuthorEma">
    <vt:lpwstr>Manju.Goel@osd.mil</vt:lpwstr>
  </property>
  <property fmtid="{D5CDD505-2E9C-101B-9397-08002B2CF9AE}" pid="6" name="_AuthorEmailDisplayNa">
    <vt:lpwstr>Goel, Manju, OSD-COMPT</vt:lpwstr>
  </property>
</Properties>
</file>