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05" windowWidth="15360" windowHeight="8040"/>
  </bookViews>
  <sheets>
    <sheet name="DD1416_mcmilliannm_1CADFAD9-142" sheetId="2" r:id="rId1"/>
  </sheets>
  <definedNames>
    <definedName name="_xlnm.Print_Area" localSheetId="0">'DD1416_mcmilliannm_1CADFAD9-142'!$A$1:$L$40</definedName>
  </definedNames>
  <calcPr calcId="145621"/>
</workbook>
</file>

<file path=xl/calcChain.xml><?xml version="1.0" encoding="utf-8"?>
<calcChain xmlns="http://schemas.openxmlformats.org/spreadsheetml/2006/main">
  <c r="I32" i="2" l="1"/>
  <c r="L30" i="2"/>
  <c r="I20" i="2"/>
  <c r="H20" i="2"/>
  <c r="H33" i="2" s="1"/>
  <c r="J32" i="2"/>
  <c r="J33" i="2" s="1"/>
  <c r="L31" i="2"/>
  <c r="L29" i="2"/>
  <c r="L28" i="2"/>
  <c r="L27" i="2"/>
  <c r="L25" i="2"/>
  <c r="L23" i="2"/>
  <c r="L22" i="2"/>
  <c r="L26" i="2" s="1"/>
  <c r="L21" i="2"/>
  <c r="L19" i="2"/>
  <c r="L17" i="2"/>
  <c r="L16" i="2"/>
  <c r="L14" i="2"/>
  <c r="L13" i="2"/>
  <c r="L12" i="2"/>
  <c r="L11" i="2"/>
  <c r="L10" i="2"/>
  <c r="L9" i="2"/>
  <c r="L8" i="2"/>
  <c r="L20" i="2"/>
  <c r="L33" i="2" s="1"/>
  <c r="L32" i="2"/>
  <c r="E20" i="2"/>
  <c r="E33" i="2" s="1"/>
  <c r="E26" i="2"/>
  <c r="E32" i="2"/>
  <c r="D32" i="2"/>
  <c r="D26" i="2"/>
  <c r="D20" i="2"/>
  <c r="D33" i="2"/>
  <c r="I33" i="2"/>
</calcChain>
</file>

<file path=xl/sharedStrings.xml><?xml version="1.0" encoding="utf-8"?>
<sst xmlns="http://schemas.openxmlformats.org/spreadsheetml/2006/main" count="89" uniqueCount="77">
  <si>
    <t>Report of Programs</t>
  </si>
  <si>
    <t>(Dollars in Thousands)</t>
  </si>
  <si>
    <t>Account:</t>
  </si>
  <si>
    <t>Shipbuilding and Conversion, Navy  10/14</t>
  </si>
  <si>
    <t>Cong.</t>
  </si>
  <si>
    <t>Special</t>
  </si>
  <si>
    <t>Interest</t>
  </si>
  <si>
    <t>Budget</t>
  </si>
  <si>
    <t>Line</t>
  </si>
  <si>
    <t>Item</t>
  </si>
  <si>
    <t>Budget Line Item Title</t>
  </si>
  <si>
    <t>President's</t>
  </si>
  <si>
    <t>Request</t>
  </si>
  <si>
    <t>Appropriation</t>
  </si>
  <si>
    <t>Distribution of</t>
  </si>
  <si>
    <t>Congressional</t>
  </si>
  <si>
    <t>Adjustments</t>
  </si>
  <si>
    <t>Required by</t>
  </si>
  <si>
    <t>Supps/</t>
  </si>
  <si>
    <t>Rescissions</t>
  </si>
  <si>
    <t>Prior</t>
  </si>
  <si>
    <t>Liability</t>
  </si>
  <si>
    <t>Above</t>
  </si>
  <si>
    <t>Threshold</t>
  </si>
  <si>
    <t>Reprog.</t>
  </si>
  <si>
    <t>Below</t>
  </si>
  <si>
    <t>Net</t>
  </si>
  <si>
    <t>Program</t>
  </si>
  <si>
    <t>2001</t>
  </si>
  <si>
    <t>Carrier Replacement Program  </t>
  </si>
  <si>
    <t xml:space="preserve">2001C </t>
  </si>
  <si>
    <t>Carrier Replacement Program Adv Proc (CY)  </t>
  </si>
  <si>
    <t>2013</t>
  </si>
  <si>
    <t>Virginia Class Submarine  </t>
  </si>
  <si>
    <t xml:space="preserve">2013C </t>
  </si>
  <si>
    <t>Virginia Class Submarine Adv Proc (CY)  </t>
  </si>
  <si>
    <t>2086</t>
  </si>
  <si>
    <t>CVN Refueling Overhauls  </t>
  </si>
  <si>
    <t xml:space="preserve">2086C </t>
  </si>
  <si>
    <t>CVN Refueling Overhauls Adv Proc (CY)  </t>
  </si>
  <si>
    <t>2119</t>
  </si>
  <si>
    <t>DD(X)  </t>
  </si>
  <si>
    <t>*</t>
  </si>
  <si>
    <t>(Transfer From Completion of Prior Year Shipbuilding Line)</t>
  </si>
  <si>
    <t>( 309,636)</t>
  </si>
  <si>
    <t>2122</t>
  </si>
  <si>
    <t>DDG-51  </t>
  </si>
  <si>
    <t xml:space="preserve">2122C </t>
  </si>
  <si>
    <t>DDG-51 Adv Proc (CY)  </t>
  </si>
  <si>
    <t>(Additional Advance Procurement)</t>
  </si>
  <si>
    <t>2127</t>
  </si>
  <si>
    <t>Littoral Combat Ship (LCS)  </t>
  </si>
  <si>
    <t>BA 02: Other Warships</t>
  </si>
  <si>
    <t>3036</t>
  </si>
  <si>
    <t>LPD-17  </t>
  </si>
  <si>
    <t xml:space="preserve">3036C </t>
  </si>
  <si>
    <t>LPD-17 Adv Proc (CY)  </t>
  </si>
  <si>
    <t xml:space="preserve">3041C </t>
  </si>
  <si>
    <t>LHA Replacement Adv Proc (CY)  </t>
  </si>
  <si>
    <t>3043</t>
  </si>
  <si>
    <t>Joint High Speed Vessel (JHSV)  </t>
  </si>
  <si>
    <t>BA 03: Amphibious Ships</t>
  </si>
  <si>
    <t>5110</t>
  </si>
  <si>
    <t>Outfitting  </t>
  </si>
  <si>
    <t>5113</t>
  </si>
  <si>
    <t>Service Craft  </t>
  </si>
  <si>
    <t>5139</t>
  </si>
  <si>
    <t>LCAC SLEP  </t>
  </si>
  <si>
    <t>5300</t>
  </si>
  <si>
    <t>Completion of PY Shpbldg Progr  </t>
  </si>
  <si>
    <t>BA 05: Auxiliaries, Craft and Prior Year Program Costs</t>
  </si>
  <si>
    <t>TOTAL</t>
  </si>
  <si>
    <t xml:space="preserve">Statute </t>
  </si>
  <si>
    <t>(249,229)</t>
  </si>
  <si>
    <t>(169,476)</t>
  </si>
  <si>
    <t>Cancelled Account Adjustments</t>
  </si>
  <si>
    <t>Data as of: 30 September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</si>
</sst>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</font>
    <font>
      <sz val="7.5"/>
      <name val="Arial"/>
    </font>
    <font>
      <b/>
      <sz val="7.5"/>
      <name val="Arial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3" fontId="2" fillId="0" borderId="1" xfId="0" quotePrefix="1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6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tabSelected="1" zoomScaleNormal="100" workbookViewId="0">
      <selection activeCell="A4" sqref="A4"/>
    </sheetView>
  </sheetViews>
  <sheetFormatPr defaultRowHeight="12.75" x14ac:dyDescent="0.2"/>
  <cols>
    <col min="1" max="2" width="6.85546875" customWidth="1"/>
    <col min="3" max="3" width="40.5703125" customWidth="1"/>
    <col min="4" max="4" width="10.5703125" customWidth="1"/>
    <col min="5" max="5" width="9.7109375" customWidth="1"/>
    <col min="6" max="6" width="10.28515625" customWidth="1"/>
    <col min="8" max="8" width="9" customWidth="1"/>
    <col min="10" max="11" width="7.42578125" customWidth="1"/>
    <col min="12" max="12" width="9.85546875" customWidth="1"/>
  </cols>
  <sheetData>
    <row r="1" spans="1:12" ht="12.75" customHeight="1" x14ac:dyDescent="0.2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2" x14ac:dyDescent="0.2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1:12" x14ac:dyDescent="0.2">
      <c r="A3" s="18" t="s">
        <v>76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20"/>
    </row>
    <row r="4" spans="1:12" ht="20.25" x14ac:dyDescent="0.2">
      <c r="A4" s="2" t="s">
        <v>2</v>
      </c>
      <c r="B4" s="21" t="s">
        <v>3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1:12" x14ac:dyDescent="0.2">
      <c r="A5" s="5" t="s">
        <v>4</v>
      </c>
      <c r="B5" s="5" t="s">
        <v>7</v>
      </c>
      <c r="C5" s="24" t="s">
        <v>10</v>
      </c>
      <c r="D5" s="5" t="s">
        <v>11</v>
      </c>
      <c r="E5" s="24" t="s">
        <v>13</v>
      </c>
      <c r="F5" s="5" t="s">
        <v>14</v>
      </c>
      <c r="G5" s="5" t="s">
        <v>16</v>
      </c>
      <c r="H5" s="5" t="s">
        <v>18</v>
      </c>
      <c r="I5" s="5" t="s">
        <v>20</v>
      </c>
      <c r="J5" s="5" t="s">
        <v>22</v>
      </c>
      <c r="K5" s="5" t="s">
        <v>25</v>
      </c>
      <c r="L5" s="5" t="s">
        <v>26</v>
      </c>
    </row>
    <row r="6" spans="1:12" ht="20.25" x14ac:dyDescent="0.2">
      <c r="A6" s="6" t="s">
        <v>5</v>
      </c>
      <c r="B6" s="6" t="s">
        <v>8</v>
      </c>
      <c r="C6" s="25"/>
      <c r="D6" s="6" t="s">
        <v>7</v>
      </c>
      <c r="E6" s="25"/>
      <c r="F6" s="6" t="s">
        <v>15</v>
      </c>
      <c r="G6" s="6" t="s">
        <v>17</v>
      </c>
      <c r="H6" s="6" t="s">
        <v>19</v>
      </c>
      <c r="I6" s="6" t="s">
        <v>21</v>
      </c>
      <c r="J6" s="6" t="s">
        <v>23</v>
      </c>
      <c r="K6" s="6" t="s">
        <v>23</v>
      </c>
      <c r="L6" s="6" t="s">
        <v>27</v>
      </c>
    </row>
    <row r="7" spans="1:12" x14ac:dyDescent="0.2">
      <c r="A7" s="7" t="s">
        <v>6</v>
      </c>
      <c r="B7" s="7" t="s">
        <v>9</v>
      </c>
      <c r="C7" s="26"/>
      <c r="D7" s="7" t="s">
        <v>12</v>
      </c>
      <c r="E7" s="26"/>
      <c r="F7" s="7" t="s">
        <v>16</v>
      </c>
      <c r="G7" s="7" t="s">
        <v>72</v>
      </c>
      <c r="H7" s="7"/>
      <c r="I7" s="7" t="s">
        <v>16</v>
      </c>
      <c r="J7" s="7" t="s">
        <v>24</v>
      </c>
      <c r="K7" s="7" t="s">
        <v>24</v>
      </c>
      <c r="L7" s="7"/>
    </row>
    <row r="8" spans="1:12" x14ac:dyDescent="0.2">
      <c r="A8" s="8"/>
      <c r="B8" s="4" t="s">
        <v>28</v>
      </c>
      <c r="C8" s="9" t="s">
        <v>29</v>
      </c>
      <c r="D8" s="10">
        <v>739269</v>
      </c>
      <c r="E8" s="10">
        <v>736989</v>
      </c>
      <c r="F8" s="10"/>
      <c r="G8" s="2"/>
      <c r="H8" s="2"/>
      <c r="I8" s="2"/>
      <c r="J8" s="2"/>
      <c r="K8" s="2"/>
      <c r="L8" s="10">
        <f>+SUM(E8:K8)</f>
        <v>736989</v>
      </c>
    </row>
    <row r="9" spans="1:12" x14ac:dyDescent="0.2">
      <c r="A9" s="8"/>
      <c r="B9" s="4" t="s">
        <v>30</v>
      </c>
      <c r="C9" s="9" t="s">
        <v>31</v>
      </c>
      <c r="D9" s="10">
        <v>484432</v>
      </c>
      <c r="E9" s="10">
        <v>482938</v>
      </c>
      <c r="F9" s="10"/>
      <c r="G9" s="2"/>
      <c r="H9" s="2"/>
      <c r="I9" s="2"/>
      <c r="J9" s="2"/>
      <c r="K9" s="2"/>
      <c r="L9" s="10">
        <f t="shared" ref="L9:L14" si="0">+SUM(E9:K9)</f>
        <v>482938</v>
      </c>
    </row>
    <row r="10" spans="1:12" x14ac:dyDescent="0.2">
      <c r="A10" s="8"/>
      <c r="B10" s="4" t="s">
        <v>32</v>
      </c>
      <c r="C10" s="9" t="s">
        <v>33</v>
      </c>
      <c r="D10" s="10">
        <v>1964317</v>
      </c>
      <c r="E10" s="10">
        <v>1958118</v>
      </c>
      <c r="F10" s="10"/>
      <c r="G10" s="2"/>
      <c r="H10" s="2"/>
      <c r="I10" s="2"/>
      <c r="J10" s="2"/>
      <c r="K10" s="2"/>
      <c r="L10" s="10">
        <f t="shared" si="0"/>
        <v>1958118</v>
      </c>
    </row>
    <row r="11" spans="1:12" x14ac:dyDescent="0.2">
      <c r="A11" s="8"/>
      <c r="B11" s="4" t="s">
        <v>34</v>
      </c>
      <c r="C11" s="9" t="s">
        <v>35</v>
      </c>
      <c r="D11" s="10">
        <v>1959725</v>
      </c>
      <c r="E11" s="10">
        <v>1953680</v>
      </c>
      <c r="F11" s="10"/>
      <c r="G11" s="2"/>
      <c r="H11" s="2"/>
      <c r="I11" s="2"/>
      <c r="J11" s="2"/>
      <c r="K11" s="2"/>
      <c r="L11" s="10">
        <f t="shared" si="0"/>
        <v>1953680</v>
      </c>
    </row>
    <row r="12" spans="1:12" x14ac:dyDescent="0.2">
      <c r="A12" s="8"/>
      <c r="B12" s="4" t="s">
        <v>36</v>
      </c>
      <c r="C12" s="9" t="s">
        <v>37</v>
      </c>
      <c r="D12" s="10">
        <v>1563602</v>
      </c>
      <c r="E12" s="10">
        <v>1558779</v>
      </c>
      <c r="F12" s="10"/>
      <c r="G12" s="2"/>
      <c r="H12" s="2"/>
      <c r="I12" s="2"/>
      <c r="J12" s="2"/>
      <c r="K12" s="2"/>
      <c r="L12" s="10">
        <f t="shared" si="0"/>
        <v>1558779</v>
      </c>
    </row>
    <row r="13" spans="1:12" x14ac:dyDescent="0.2">
      <c r="A13" s="8"/>
      <c r="B13" s="4" t="s">
        <v>38</v>
      </c>
      <c r="C13" s="9" t="s">
        <v>39</v>
      </c>
      <c r="D13" s="10">
        <v>211820</v>
      </c>
      <c r="E13" s="10">
        <v>211167</v>
      </c>
      <c r="F13" s="2"/>
      <c r="G13" s="2"/>
      <c r="H13" s="2"/>
      <c r="I13" s="2"/>
      <c r="J13" s="2"/>
      <c r="K13" s="2"/>
      <c r="L13" s="10">
        <f t="shared" si="0"/>
        <v>211167</v>
      </c>
    </row>
    <row r="14" spans="1:12" x14ac:dyDescent="0.2">
      <c r="A14" s="8"/>
      <c r="B14" s="4" t="s">
        <v>40</v>
      </c>
      <c r="C14" s="9" t="s">
        <v>41</v>
      </c>
      <c r="D14" s="10">
        <v>1084161</v>
      </c>
      <c r="E14" s="10">
        <v>1378532</v>
      </c>
      <c r="F14" s="10"/>
      <c r="G14" s="2"/>
      <c r="H14" s="2"/>
      <c r="I14" s="2"/>
      <c r="J14" s="2"/>
      <c r="K14" s="2"/>
      <c r="L14" s="10">
        <f t="shared" si="0"/>
        <v>1378532</v>
      </c>
    </row>
    <row r="15" spans="1:12" x14ac:dyDescent="0.2">
      <c r="A15" s="4" t="s">
        <v>42</v>
      </c>
      <c r="B15" s="3"/>
      <c r="C15" s="9" t="s">
        <v>43</v>
      </c>
      <c r="D15" s="8"/>
      <c r="E15" s="2" t="s">
        <v>44</v>
      </c>
      <c r="F15" s="2"/>
      <c r="G15" s="2"/>
      <c r="H15" s="2"/>
      <c r="I15" s="8"/>
      <c r="J15" s="1"/>
      <c r="K15" s="8"/>
      <c r="L15" s="2" t="s">
        <v>44</v>
      </c>
    </row>
    <row r="16" spans="1:12" x14ac:dyDescent="0.2">
      <c r="A16" s="8"/>
      <c r="B16" s="4" t="s">
        <v>45</v>
      </c>
      <c r="C16" s="9" t="s">
        <v>46</v>
      </c>
      <c r="D16" s="10">
        <v>1912267</v>
      </c>
      <c r="E16" s="10">
        <v>1906368</v>
      </c>
      <c r="F16" s="10"/>
      <c r="G16" s="2"/>
      <c r="H16" s="10">
        <v>-22000</v>
      </c>
      <c r="I16" s="2">
        <v>-228</v>
      </c>
      <c r="J16" s="2"/>
      <c r="K16" s="2"/>
      <c r="L16" s="10">
        <f>+SUM(E16:K16)</f>
        <v>1884140</v>
      </c>
    </row>
    <row r="17" spans="1:12" x14ac:dyDescent="0.2">
      <c r="A17" s="8"/>
      <c r="B17" s="4" t="s">
        <v>47</v>
      </c>
      <c r="C17" s="9" t="s">
        <v>48</v>
      </c>
      <c r="D17" s="10">
        <v>328996</v>
      </c>
      <c r="E17" s="10">
        <v>577210</v>
      </c>
      <c r="F17" s="10"/>
      <c r="G17" s="2"/>
      <c r="H17" s="2"/>
      <c r="I17" s="2"/>
      <c r="J17" s="2"/>
      <c r="K17" s="2"/>
      <c r="L17" s="10">
        <f>+SUM(E17:K17)</f>
        <v>577210</v>
      </c>
    </row>
    <row r="18" spans="1:12" x14ac:dyDescent="0.2">
      <c r="A18" s="4" t="s">
        <v>42</v>
      </c>
      <c r="B18" s="3"/>
      <c r="C18" s="9" t="s">
        <v>49</v>
      </c>
      <c r="D18" s="8"/>
      <c r="E18" s="14" t="s">
        <v>73</v>
      </c>
      <c r="F18" s="2"/>
      <c r="G18" s="2"/>
      <c r="H18" s="2"/>
      <c r="I18" s="8"/>
      <c r="J18" s="1"/>
      <c r="K18" s="8"/>
      <c r="L18" s="14" t="s">
        <v>73</v>
      </c>
    </row>
    <row r="19" spans="1:12" x14ac:dyDescent="0.2">
      <c r="A19" s="8"/>
      <c r="B19" s="4" t="s">
        <v>50</v>
      </c>
      <c r="C19" s="9" t="s">
        <v>51</v>
      </c>
      <c r="D19" s="10">
        <v>1380000</v>
      </c>
      <c r="E19" s="10">
        <v>1076669</v>
      </c>
      <c r="F19" s="10"/>
      <c r="G19" s="2"/>
      <c r="H19" s="2"/>
      <c r="I19" s="2"/>
      <c r="J19" s="2"/>
      <c r="K19" s="2"/>
      <c r="L19" s="10">
        <f>+SUM(E19:K19)</f>
        <v>1076669</v>
      </c>
    </row>
    <row r="20" spans="1:12" x14ac:dyDescent="0.2">
      <c r="A20" s="8"/>
      <c r="B20" s="8"/>
      <c r="C20" s="11" t="s">
        <v>52</v>
      </c>
      <c r="D20" s="12">
        <f>SUM(D8:D19)</f>
        <v>11628589</v>
      </c>
      <c r="E20" s="12">
        <f>SUM(E8:E19)</f>
        <v>11840450</v>
      </c>
      <c r="F20" s="12"/>
      <c r="G20" s="13"/>
      <c r="H20" s="12">
        <f>SUM(H8:H19)</f>
        <v>-22000</v>
      </c>
      <c r="I20" s="12">
        <f>SUM(I8:I19)</f>
        <v>-228</v>
      </c>
      <c r="J20" s="13"/>
      <c r="K20" s="13"/>
      <c r="L20" s="12">
        <f>SUM(L8:L19)</f>
        <v>11818222</v>
      </c>
    </row>
    <row r="21" spans="1:12" x14ac:dyDescent="0.2">
      <c r="A21" s="8"/>
      <c r="B21" s="4" t="s">
        <v>53</v>
      </c>
      <c r="C21" s="9" t="s">
        <v>54</v>
      </c>
      <c r="D21" s="10">
        <v>872392</v>
      </c>
      <c r="E21" s="10">
        <v>869394</v>
      </c>
      <c r="F21" s="10"/>
      <c r="G21" s="2"/>
      <c r="H21" s="2"/>
      <c r="I21" s="2"/>
      <c r="J21" s="2"/>
      <c r="K21" s="2"/>
      <c r="L21" s="10">
        <f>+SUM(E21:K21)</f>
        <v>869394</v>
      </c>
    </row>
    <row r="22" spans="1:12" x14ac:dyDescent="0.2">
      <c r="A22" s="8"/>
      <c r="B22" s="4" t="s">
        <v>55</v>
      </c>
      <c r="C22" s="9" t="s">
        <v>56</v>
      </c>
      <c r="D22" s="10">
        <v>184555</v>
      </c>
      <c r="E22" s="10">
        <v>183986</v>
      </c>
      <c r="F22" s="2"/>
      <c r="G22" s="2"/>
      <c r="H22" s="2"/>
      <c r="I22" s="2"/>
      <c r="J22" s="2"/>
      <c r="K22" s="2"/>
      <c r="L22" s="10">
        <f>+SUM(E22:K22)</f>
        <v>183986</v>
      </c>
    </row>
    <row r="23" spans="1:12" x14ac:dyDescent="0.2">
      <c r="A23" s="8"/>
      <c r="B23" s="4" t="s">
        <v>57</v>
      </c>
      <c r="C23" s="9" t="s">
        <v>58</v>
      </c>
      <c r="D23" s="2">
        <v>0</v>
      </c>
      <c r="E23" s="10">
        <v>169476</v>
      </c>
      <c r="F23" s="2"/>
      <c r="G23" s="2"/>
      <c r="H23" s="2"/>
      <c r="I23" s="2"/>
      <c r="J23" s="2"/>
      <c r="K23" s="2"/>
      <c r="L23" s="10">
        <f>+SUM(E23:K23)</f>
        <v>169476</v>
      </c>
    </row>
    <row r="24" spans="1:12" x14ac:dyDescent="0.2">
      <c r="A24" s="4" t="s">
        <v>42</v>
      </c>
      <c r="B24" s="3"/>
      <c r="C24" s="9" t="s">
        <v>49</v>
      </c>
      <c r="D24" s="8"/>
      <c r="E24" s="14" t="s">
        <v>74</v>
      </c>
      <c r="F24" s="2"/>
      <c r="G24" s="2"/>
      <c r="H24" s="2"/>
      <c r="I24" s="8"/>
      <c r="J24" s="1"/>
      <c r="K24" s="8"/>
      <c r="L24" s="14" t="s">
        <v>74</v>
      </c>
    </row>
    <row r="25" spans="1:12" x14ac:dyDescent="0.2">
      <c r="A25" s="8"/>
      <c r="B25" s="4" t="s">
        <v>59</v>
      </c>
      <c r="C25" s="9" t="s">
        <v>60</v>
      </c>
      <c r="D25" s="10">
        <v>177956</v>
      </c>
      <c r="E25" s="10">
        <v>177407</v>
      </c>
      <c r="F25" s="2"/>
      <c r="G25" s="2"/>
      <c r="H25" s="2"/>
      <c r="I25" s="2"/>
      <c r="J25" s="2"/>
      <c r="K25" s="2"/>
      <c r="L25" s="10">
        <f>+SUM(E25:K25)</f>
        <v>177407</v>
      </c>
    </row>
    <row r="26" spans="1:12" x14ac:dyDescent="0.2">
      <c r="A26" s="8"/>
      <c r="B26" s="8"/>
      <c r="C26" s="11" t="s">
        <v>61</v>
      </c>
      <c r="D26" s="12">
        <f>SUM(D21:D25)</f>
        <v>1234903</v>
      </c>
      <c r="E26" s="12">
        <f>SUM(E21:E25)</f>
        <v>1400263</v>
      </c>
      <c r="F26" s="12"/>
      <c r="G26" s="13"/>
      <c r="H26" s="13"/>
      <c r="I26" s="13"/>
      <c r="J26" s="13"/>
      <c r="K26" s="13"/>
      <c r="L26" s="12">
        <f>SUM(L21:L25)</f>
        <v>1400263</v>
      </c>
    </row>
    <row r="27" spans="1:12" x14ac:dyDescent="0.2">
      <c r="A27" s="8"/>
      <c r="B27" s="4" t="s">
        <v>62</v>
      </c>
      <c r="C27" s="9" t="s">
        <v>63</v>
      </c>
      <c r="D27" s="10">
        <v>391238</v>
      </c>
      <c r="E27" s="10">
        <v>385710</v>
      </c>
      <c r="F27" s="10"/>
      <c r="G27" s="2"/>
      <c r="H27" s="2"/>
      <c r="I27" s="2"/>
      <c r="J27" s="2"/>
      <c r="K27" s="2"/>
      <c r="L27" s="10">
        <f>+SUM(E27:K27)</f>
        <v>385710</v>
      </c>
    </row>
    <row r="28" spans="1:12" x14ac:dyDescent="0.2">
      <c r="A28" s="8"/>
      <c r="B28" s="4" t="s">
        <v>64</v>
      </c>
      <c r="C28" s="9" t="s">
        <v>65</v>
      </c>
      <c r="D28" s="10">
        <v>3694</v>
      </c>
      <c r="E28" s="10">
        <v>3683</v>
      </c>
      <c r="F28" s="2"/>
      <c r="G28" s="2"/>
      <c r="H28" s="2"/>
      <c r="I28" s="2"/>
      <c r="J28" s="10">
        <v>4187</v>
      </c>
      <c r="K28" s="2"/>
      <c r="L28" s="10">
        <f>+SUM(E28:K28)</f>
        <v>7870</v>
      </c>
    </row>
    <row r="29" spans="1:12" x14ac:dyDescent="0.2">
      <c r="A29" s="8"/>
      <c r="B29" s="4" t="s">
        <v>66</v>
      </c>
      <c r="C29" s="9" t="s">
        <v>67</v>
      </c>
      <c r="D29" s="10">
        <v>63857</v>
      </c>
      <c r="E29" s="10">
        <v>63660</v>
      </c>
      <c r="F29" s="2"/>
      <c r="G29" s="2"/>
      <c r="H29" s="2"/>
      <c r="I29" s="2"/>
      <c r="J29" s="2"/>
      <c r="K29" s="2"/>
      <c r="L29" s="10">
        <f>+SUM(E29:K29)</f>
        <v>63660</v>
      </c>
    </row>
    <row r="30" spans="1:12" x14ac:dyDescent="0.2">
      <c r="A30" s="8"/>
      <c r="B30" s="4">
        <v>5145</v>
      </c>
      <c r="C30" s="9" t="s">
        <v>75</v>
      </c>
      <c r="D30" s="10"/>
      <c r="E30" s="10"/>
      <c r="F30" s="2"/>
      <c r="G30" s="2"/>
      <c r="H30" s="2"/>
      <c r="I30" s="2">
        <v>228</v>
      </c>
      <c r="J30" s="2"/>
      <c r="K30" s="2"/>
      <c r="L30" s="10">
        <f>+SUM(E30:K30)</f>
        <v>228</v>
      </c>
    </row>
    <row r="31" spans="1:12" ht="12.75" customHeight="1" x14ac:dyDescent="0.2">
      <c r="A31" s="8"/>
      <c r="B31" s="4" t="s">
        <v>68</v>
      </c>
      <c r="C31" s="9" t="s">
        <v>69</v>
      </c>
      <c r="D31" s="10">
        <v>454586</v>
      </c>
      <c r="E31" s="2">
        <v>0</v>
      </c>
      <c r="F31" s="2"/>
      <c r="G31" s="2"/>
      <c r="H31" s="2"/>
      <c r="I31" s="2"/>
      <c r="J31" s="2"/>
      <c r="K31" s="2"/>
      <c r="L31" s="10">
        <f>+SUM(E31:K31)</f>
        <v>0</v>
      </c>
    </row>
    <row r="32" spans="1:12" ht="12.75" customHeight="1" x14ac:dyDescent="0.2">
      <c r="A32" s="8"/>
      <c r="B32" s="8"/>
      <c r="C32" s="11" t="s">
        <v>70</v>
      </c>
      <c r="D32" s="12">
        <f>SUM(D27:D31)</f>
        <v>913375</v>
      </c>
      <c r="E32" s="12">
        <f>SUM(E27:E31)</f>
        <v>453053</v>
      </c>
      <c r="F32" s="12"/>
      <c r="G32" s="13"/>
      <c r="H32" s="13"/>
      <c r="I32" s="12">
        <f>SUM(I27:I31)</f>
        <v>228</v>
      </c>
      <c r="J32" s="12">
        <f>SUM(J27:J31)</f>
        <v>4187</v>
      </c>
      <c r="K32" s="13"/>
      <c r="L32" s="12">
        <f>SUM(L27:L31)</f>
        <v>457468</v>
      </c>
    </row>
    <row r="33" spans="1:12" x14ac:dyDescent="0.2">
      <c r="A33" s="8"/>
      <c r="B33" s="11" t="s">
        <v>71</v>
      </c>
      <c r="C33" s="11" t="s">
        <v>3</v>
      </c>
      <c r="D33" s="12">
        <f>+D20+D26+D32</f>
        <v>13776867</v>
      </c>
      <c r="E33" s="12">
        <f>+E20+E26+E32</f>
        <v>13693766</v>
      </c>
      <c r="F33" s="12"/>
      <c r="G33" s="13"/>
      <c r="H33" s="12">
        <f>+H20+H26+H32</f>
        <v>-22000</v>
      </c>
      <c r="I33" s="12">
        <f>+I20+I26+I32</f>
        <v>0</v>
      </c>
      <c r="J33" s="12">
        <f>+J20+J26+J32</f>
        <v>4187</v>
      </c>
      <c r="K33" s="13"/>
      <c r="L33" s="12">
        <f>+L20+L26+L32</f>
        <v>13675953</v>
      </c>
    </row>
    <row r="34" spans="1:12" x14ac:dyDescent="0.2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1"/>
    </row>
    <row r="35" spans="1:12" x14ac:dyDescent="0.2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4"/>
    </row>
    <row r="36" spans="1:12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2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2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1:12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12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1:12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</sheetData>
  <mergeCells count="16">
    <mergeCell ref="A43:L43"/>
    <mergeCell ref="A38:L38"/>
    <mergeCell ref="A39:L39"/>
    <mergeCell ref="A40:L40"/>
    <mergeCell ref="A41:L41"/>
    <mergeCell ref="A34:L34"/>
    <mergeCell ref="A35:L35"/>
    <mergeCell ref="A36:L36"/>
    <mergeCell ref="A37:L37"/>
    <mergeCell ref="A42:L42"/>
    <mergeCell ref="A1:L1"/>
    <mergeCell ref="A2:L2"/>
    <mergeCell ref="A3:L3"/>
    <mergeCell ref="B4:L4"/>
    <mergeCell ref="C5:C7"/>
    <mergeCell ref="E5:E7"/>
  </mergeCells>
  <phoneticPr fontId="0" type="noConversion"/>
  <pageMargins left="0.75" right="0.75" top="1" bottom="1" header="0.5" footer="0.5"/>
  <pageSetup scale="91" orientation="landscape" r:id="rId1"/>
  <headerFooter alignWithMargins="0"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DD1416_mcmilliannm_1CADFAD9-142</vt:lpstr>
      <vt:lpstr>'DD1416_mcmilliannm_1CADFAD9-142'!Print_Area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Snyder, Brian, OSD-COMPT</dc:creator>
  <cp:lastModifiedBy>snyderb</cp:lastModifiedBy>
  <cp:lastPrinted>2012-10-19T12:23:15Z</cp:lastPrinted>
  <dcterms:created xsi:type="dcterms:W3CDTF">2010-04-20T19:27:08Z</dcterms:created>
  <dcterms:modified xsi:type="dcterms:W3CDTF">2012-11-01T17:15:52Z</dcterms:modified>
</cp:coreProperties>
</file>