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45" windowWidth="11115" windowHeight="8445"/>
  </bookViews>
  <sheets>
    <sheet name="Program Details" sheetId="1" r:id="rId1"/>
  </sheets>
  <definedNames>
    <definedName name="_xlnm.Print_Titles" localSheetId="0">'Program Details'!$1:$5</definedName>
  </definedNames>
  <calcPr calcId="125725"/>
</workbook>
</file>

<file path=xl/calcChain.xml><?xml version="1.0" encoding="utf-8"?>
<calcChain xmlns="http://schemas.openxmlformats.org/spreadsheetml/2006/main">
  <c r="L23" i="1"/>
  <c r="K23"/>
  <c r="H23"/>
  <c r="G23"/>
  <c r="D23"/>
  <c r="L22"/>
  <c r="K22"/>
  <c r="J22"/>
  <c r="I22"/>
  <c r="H22"/>
  <c r="G22"/>
  <c r="F22"/>
  <c r="E22"/>
  <c r="D22"/>
  <c r="L19"/>
  <c r="K19"/>
  <c r="J19"/>
  <c r="J23" s="1"/>
  <c r="I19"/>
  <c r="I23" s="1"/>
  <c r="H19"/>
  <c r="G19"/>
  <c r="F19"/>
  <c r="F23" s="1"/>
  <c r="E19"/>
  <c r="E23" s="1"/>
  <c r="D19"/>
</calcChain>
</file>

<file path=xl/sharedStrings.xml><?xml version="1.0" encoding="utf-8"?>
<sst xmlns="http://schemas.openxmlformats.org/spreadsheetml/2006/main" count="66" uniqueCount="64">
  <si>
    <t>Department of the Air Force</t>
  </si>
  <si>
    <t>PROGRAM DETAILS REPORT</t>
  </si>
  <si>
    <t>BLIN</t>
  </si>
  <si>
    <t>BLII</t>
  </si>
  <si>
    <t>BLII Description</t>
  </si>
  <si>
    <t>Presidents Budget</t>
  </si>
  <si>
    <t>Appropriation</t>
  </si>
  <si>
    <t>Distribution of Congressional Adjustments /1</t>
  </si>
  <si>
    <t>Adjustments Required by Statue 2/</t>
  </si>
  <si>
    <t>Supplemental / Rescissions</t>
  </si>
  <si>
    <t>Cancelled Account Adjustments</t>
  </si>
  <si>
    <t>Above Threshold Reprogramming</t>
  </si>
  <si>
    <t>Below Threshold Reprogramming</t>
  </si>
  <si>
    <t>Net Program</t>
  </si>
  <si>
    <t>BUDGET ACTIVITY 01: Ammunition</t>
  </si>
  <si>
    <t>351010A</t>
  </si>
  <si>
    <t>Rockets</t>
  </si>
  <si>
    <t>352010A</t>
  </si>
  <si>
    <t>Cartridges (R1)</t>
  </si>
  <si>
    <t>353010A</t>
  </si>
  <si>
    <t>Practice Bombs</t>
  </si>
  <si>
    <t>353020A</t>
  </si>
  <si>
    <t>General Purpose Bombs (R1)(S1)(S3)(S5)</t>
  </si>
  <si>
    <t>353620A</t>
  </si>
  <si>
    <t>Joint Direct Attack Munition (R1)</t>
  </si>
  <si>
    <t>355100A</t>
  </si>
  <si>
    <t>CAD/PAD</t>
  </si>
  <si>
    <t>355450A</t>
  </si>
  <si>
    <t>Explosive Ordnance Disposal (EOD)</t>
  </si>
  <si>
    <t>355900A</t>
  </si>
  <si>
    <t>Spares and Repair Parts (S3)</t>
  </si>
  <si>
    <t>355970A</t>
  </si>
  <si>
    <t>Modifications Less Than $5M</t>
  </si>
  <si>
    <t>355990A</t>
  </si>
  <si>
    <t>Items Less Than $5,000,000 (R1)(S3)</t>
  </si>
  <si>
    <t>356010A</t>
  </si>
  <si>
    <t>Flares</t>
  </si>
  <si>
    <t>356120A</t>
  </si>
  <si>
    <t>Fuzes (R1)</t>
  </si>
  <si>
    <t>BA TOTAL</t>
  </si>
  <si>
    <t>BUDGET ACTIVITY 02: Small Arms</t>
  </si>
  <si>
    <t>357010A</t>
  </si>
  <si>
    <t>Small Arms (R1)(S1)</t>
  </si>
  <si>
    <t>TOTAL PROGRAM</t>
  </si>
  <si>
    <t>* Congressional Special Interest Items:</t>
  </si>
  <si>
    <t>1/  Includes reductions contained in General provisions or in other Acts.</t>
  </si>
  <si>
    <t>2/  Includes those reductions required by statue, such as the Small Business Innovation Research Program and the Small Business Technology Transfer Program.</t>
  </si>
  <si>
    <t>Requirements:</t>
  </si>
  <si>
    <t>1.  Funds required to support an urgent, higher priority, requirement.</t>
  </si>
  <si>
    <t>2.  Funds required for price growth associated with program "X".</t>
  </si>
  <si>
    <t>3.  Funds required to finance additional operational requirements associated with Overseas Contingency Operations (OCO).</t>
  </si>
  <si>
    <t>4.  Funds required to fund operational fielding requirements.</t>
  </si>
  <si>
    <t>5.  Administrative/Technical reprogramming to correct funds alignment for proper execution.</t>
  </si>
  <si>
    <t>6.  Funds are required to continue an effort initiated in a prior year.  (Applies to BTRs utilizing the skip rule, documented in Volume 3, Chapter 6 of the DoD FMR.)</t>
  </si>
  <si>
    <t>7.  Administrative/Technical adjustment for Congressional action.</t>
  </si>
  <si>
    <t>Sources:</t>
  </si>
  <si>
    <t>1.  Funds are available because the requirement has been satisfied and funds are available to support higher priority items.</t>
  </si>
  <si>
    <t>2.  Funds are available due to contract savings because costs to procure items were less than budgeted.</t>
  </si>
  <si>
    <t>3.  Funds are available based on current execution of the program and can be reprogrammed with minimal risk to the program</t>
  </si>
  <si>
    <t>4.  Funds are available because of delayed contract award.</t>
  </si>
  <si>
    <t>5.  Funds made available to satisfy higher priority requirement; original requirement fulfillment to be delayed.</t>
  </si>
  <si>
    <t>6.  Administrative/Technical reprogramming to correct funds alignment for proper execution.</t>
  </si>
  <si>
    <t>As of 30 June 2012</t>
  </si>
  <si>
    <t>57__2010 2012 3011 (Procurement of Ammunition)</t>
  </si>
</sst>
</file>

<file path=xl/styles.xml><?xml version="1.0" encoding="utf-8"?>
<styleSheet xmlns="http://schemas.openxmlformats.org/spreadsheetml/2006/main">
  <numFmts count="1">
    <numFmt numFmtId="164" formatCode="#,##0.00\ ;[Red]#,##0.00"/>
  </numFmts>
  <fonts count="5">
    <font>
      <sz val="10"/>
      <name val="Arial"/>
    </font>
    <font>
      <b/>
      <sz val="10"/>
      <name val="Arial"/>
    </font>
    <font>
      <sz val="11"/>
      <name val="Times New Roman"/>
    </font>
    <font>
      <b/>
      <sz val="8"/>
      <name val="Arial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8DB4E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vertical="top"/>
    </xf>
    <xf numFmtId="164" fontId="3" fillId="3" borderId="1" xfId="0" applyNumberFormat="1" applyFont="1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right" vertical="center"/>
    </xf>
    <xf numFmtId="164" fontId="3" fillId="3" borderId="8" xfId="0" applyNumberFormat="1" applyFont="1" applyFill="1" applyBorder="1" applyAlignment="1">
      <alignment horizontal="right" vertical="center"/>
    </xf>
    <xf numFmtId="164" fontId="3" fillId="3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Normal="100" workbookViewId="0">
      <pane ySplit="5" topLeftCell="A6" activePane="bottomLeft" state="frozen"/>
      <selection pane="bottomLeft" activeCell="D13" sqref="D13"/>
    </sheetView>
  </sheetViews>
  <sheetFormatPr defaultRowHeight="15"/>
  <cols>
    <col min="1" max="1" width="4.85546875" customWidth="1"/>
    <col min="2" max="2" width="9.140625" customWidth="1"/>
    <col min="3" max="3" width="30" customWidth="1"/>
    <col min="4" max="4" width="17.7109375" customWidth="1"/>
    <col min="5" max="5" width="17.42578125" customWidth="1"/>
    <col min="6" max="6" width="14.7109375" customWidth="1"/>
    <col min="7" max="7" width="12.28515625" customWidth="1"/>
    <col min="8" max="8" width="13" customWidth="1"/>
    <col min="9" max="9" width="12" customWidth="1"/>
    <col min="10" max="10" width="15.42578125" customWidth="1"/>
    <col min="11" max="11" width="15.140625" customWidth="1"/>
    <col min="12" max="12" width="17.85546875" customWidth="1"/>
    <col min="13" max="13" width="0" style="2" hidden="1"/>
  </cols>
  <sheetData>
    <row r="1" spans="1:12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2"/>
    </row>
    <row r="2" spans="1:12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1:12">
      <c r="A3" s="13" t="s">
        <v>63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5"/>
    </row>
    <row r="4" spans="1:12">
      <c r="A4" s="16" t="s">
        <v>62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1:12" ht="49.5" customHeight="1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13</v>
      </c>
    </row>
    <row r="6" spans="1:12">
      <c r="A6" s="7" t="s">
        <v>14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>
      <c r="A7" s="5">
        <v>1</v>
      </c>
      <c r="B7" s="5" t="s">
        <v>15</v>
      </c>
      <c r="C7" s="4" t="s">
        <v>16</v>
      </c>
      <c r="D7" s="6">
        <v>46949000</v>
      </c>
      <c r="E7" s="6">
        <v>44047000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44047000</v>
      </c>
    </row>
    <row r="8" spans="1:12">
      <c r="A8" s="5">
        <v>2</v>
      </c>
      <c r="B8" s="5" t="s">
        <v>17</v>
      </c>
      <c r="C8" s="4" t="s">
        <v>18</v>
      </c>
      <c r="D8" s="6">
        <v>163122000</v>
      </c>
      <c r="E8" s="6">
        <v>162741000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914000</v>
      </c>
      <c r="L8" s="6">
        <v>163655000</v>
      </c>
    </row>
    <row r="9" spans="1:12">
      <c r="A9" s="5">
        <v>3</v>
      </c>
      <c r="B9" s="5" t="s">
        <v>19</v>
      </c>
      <c r="C9" s="4" t="s">
        <v>20</v>
      </c>
      <c r="D9" s="6">
        <v>52459000</v>
      </c>
      <c r="E9" s="6">
        <v>52336000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52336000</v>
      </c>
    </row>
    <row r="10" spans="1:12">
      <c r="A10" s="5">
        <v>4</v>
      </c>
      <c r="B10" s="5" t="s">
        <v>21</v>
      </c>
      <c r="C10" s="4" t="s">
        <v>22</v>
      </c>
      <c r="D10" s="6">
        <v>259230000</v>
      </c>
      <c r="E10" s="6">
        <v>250748000</v>
      </c>
      <c r="F10" s="6">
        <v>0</v>
      </c>
      <c r="G10" s="6">
        <v>0</v>
      </c>
      <c r="H10" s="6">
        <v>0</v>
      </c>
      <c r="I10" s="6">
        <v>0</v>
      </c>
      <c r="J10" s="6">
        <v>31000000</v>
      </c>
      <c r="K10" s="6">
        <v>-15045000</v>
      </c>
      <c r="L10" s="6">
        <v>266703000</v>
      </c>
    </row>
    <row r="11" spans="1:12">
      <c r="A11" s="5">
        <v>5</v>
      </c>
      <c r="B11" s="5" t="s">
        <v>23</v>
      </c>
      <c r="C11" s="4" t="s">
        <v>24</v>
      </c>
      <c r="D11" s="6">
        <v>201019000</v>
      </c>
      <c r="E11" s="6">
        <v>190357000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8000000</v>
      </c>
      <c r="L11" s="6">
        <v>198357000</v>
      </c>
    </row>
    <row r="12" spans="1:12">
      <c r="A12" s="5">
        <v>6</v>
      </c>
      <c r="B12" s="5" t="s">
        <v>25</v>
      </c>
      <c r="C12" s="4" t="s">
        <v>26</v>
      </c>
      <c r="D12" s="6">
        <v>40522000</v>
      </c>
      <c r="E12" s="6">
        <v>40427000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40427000</v>
      </c>
    </row>
    <row r="13" spans="1:12">
      <c r="A13" s="5">
        <v>7</v>
      </c>
      <c r="B13" s="5" t="s">
        <v>27</v>
      </c>
      <c r="C13" s="4" t="s">
        <v>28</v>
      </c>
      <c r="D13" s="6">
        <v>8102000</v>
      </c>
      <c r="E13" s="6">
        <v>8083000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8083000</v>
      </c>
    </row>
    <row r="14" spans="1:12">
      <c r="A14" s="5">
        <v>8</v>
      </c>
      <c r="B14" s="5" t="s">
        <v>29</v>
      </c>
      <c r="C14" s="4" t="s">
        <v>30</v>
      </c>
      <c r="D14" s="6">
        <v>4582000</v>
      </c>
      <c r="E14" s="6">
        <v>4571000</v>
      </c>
      <c r="F14" s="6">
        <v>0</v>
      </c>
      <c r="G14" s="6">
        <v>0</v>
      </c>
      <c r="H14" s="6">
        <v>0</v>
      </c>
      <c r="I14" s="6">
        <v>0</v>
      </c>
      <c r="J14" s="6">
        <v>-2657000</v>
      </c>
      <c r="K14" s="6">
        <v>-914000</v>
      </c>
      <c r="L14" s="6">
        <v>1000000</v>
      </c>
    </row>
    <row r="15" spans="1:12">
      <c r="A15" s="5">
        <v>9</v>
      </c>
      <c r="B15" s="5" t="s">
        <v>31</v>
      </c>
      <c r="C15" s="4" t="s">
        <v>32</v>
      </c>
      <c r="D15" s="6">
        <v>1289000</v>
      </c>
      <c r="E15" s="6">
        <v>1286000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1286000</v>
      </c>
    </row>
    <row r="16" spans="1:12">
      <c r="A16" s="5">
        <v>10</v>
      </c>
      <c r="B16" s="5" t="s">
        <v>33</v>
      </c>
      <c r="C16" s="4" t="s">
        <v>34</v>
      </c>
      <c r="D16" s="6">
        <v>5061000</v>
      </c>
      <c r="E16" s="6">
        <v>5049000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1000000</v>
      </c>
      <c r="L16" s="6">
        <v>6049000</v>
      </c>
    </row>
    <row r="17" spans="1:12">
      <c r="A17" s="5">
        <v>11</v>
      </c>
      <c r="B17" s="5" t="s">
        <v>35</v>
      </c>
      <c r="C17" s="4" t="s">
        <v>36</v>
      </c>
      <c r="D17" s="6">
        <v>193515000</v>
      </c>
      <c r="E17" s="6">
        <v>193063000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193063000</v>
      </c>
    </row>
    <row r="18" spans="1:12">
      <c r="A18" s="5">
        <v>12</v>
      </c>
      <c r="B18" s="5" t="s">
        <v>37</v>
      </c>
      <c r="C18" s="4" t="s">
        <v>38</v>
      </c>
      <c r="D18" s="6">
        <v>75632000</v>
      </c>
      <c r="E18" s="6">
        <v>75455000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5700000</v>
      </c>
      <c r="L18" s="6">
        <v>81155000</v>
      </c>
    </row>
    <row r="19" spans="1:12">
      <c r="A19" s="7" t="s">
        <v>39</v>
      </c>
      <c r="B19" s="7"/>
      <c r="C19" s="7"/>
      <c r="D19" s="7">
        <f t="shared" ref="D19:L19" si="0">SUM(D7:D18)</f>
        <v>1051482000</v>
      </c>
      <c r="E19" s="7">
        <f t="shared" si="0"/>
        <v>1028163000</v>
      </c>
      <c r="F19" s="7">
        <f t="shared" si="0"/>
        <v>0</v>
      </c>
      <c r="G19" s="7">
        <f t="shared" si="0"/>
        <v>0</v>
      </c>
      <c r="H19" s="7">
        <f t="shared" si="0"/>
        <v>0</v>
      </c>
      <c r="I19" s="7">
        <f t="shared" si="0"/>
        <v>0</v>
      </c>
      <c r="J19" s="7">
        <f t="shared" si="0"/>
        <v>28343000</v>
      </c>
      <c r="K19" s="7">
        <f t="shared" si="0"/>
        <v>-345000</v>
      </c>
      <c r="L19" s="7">
        <f t="shared" si="0"/>
        <v>1056161000</v>
      </c>
    </row>
    <row r="20" spans="1:12">
      <c r="A20" s="7" t="s">
        <v>40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1:12">
      <c r="A21" s="5">
        <v>13</v>
      </c>
      <c r="B21" s="5" t="s">
        <v>41</v>
      </c>
      <c r="C21" s="4" t="s">
        <v>42</v>
      </c>
      <c r="D21" s="6">
        <v>27799000</v>
      </c>
      <c r="E21" s="6">
        <v>27734000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345000</v>
      </c>
      <c r="L21" s="6">
        <v>28079000</v>
      </c>
    </row>
    <row r="22" spans="1:12">
      <c r="A22" s="7" t="s">
        <v>39</v>
      </c>
      <c r="B22" s="7"/>
      <c r="C22" s="7"/>
      <c r="D22" s="7">
        <f t="shared" ref="D22:L22" si="1">SUM(D21:D21)</f>
        <v>27799000</v>
      </c>
      <c r="E22" s="7">
        <f t="shared" si="1"/>
        <v>27734000</v>
      </c>
      <c r="F22" s="7">
        <f t="shared" si="1"/>
        <v>0</v>
      </c>
      <c r="G22" s="7">
        <f t="shared" si="1"/>
        <v>0</v>
      </c>
      <c r="H22" s="7">
        <f t="shared" si="1"/>
        <v>0</v>
      </c>
      <c r="I22" s="7">
        <f t="shared" si="1"/>
        <v>0</v>
      </c>
      <c r="J22" s="7">
        <f t="shared" si="1"/>
        <v>0</v>
      </c>
      <c r="K22" s="7">
        <f t="shared" si="1"/>
        <v>345000</v>
      </c>
      <c r="L22" s="7">
        <f t="shared" si="1"/>
        <v>28079000</v>
      </c>
    </row>
    <row r="23" spans="1:12" ht="21.75" customHeight="1">
      <c r="A23" s="8" t="s">
        <v>43</v>
      </c>
      <c r="B23" s="9"/>
      <c r="C23" s="9"/>
      <c r="D23" s="8">
        <f t="shared" ref="D23:L23" si="2">+D19+D22</f>
        <v>1079281000</v>
      </c>
      <c r="E23" s="8">
        <f t="shared" si="2"/>
        <v>1055897000</v>
      </c>
      <c r="F23" s="8">
        <f t="shared" si="2"/>
        <v>0</v>
      </c>
      <c r="G23" s="8">
        <f t="shared" si="2"/>
        <v>0</v>
      </c>
      <c r="H23" s="8">
        <f t="shared" si="2"/>
        <v>0</v>
      </c>
      <c r="I23" s="8">
        <f t="shared" si="2"/>
        <v>0</v>
      </c>
      <c r="J23" s="8">
        <f t="shared" si="2"/>
        <v>28343000</v>
      </c>
      <c r="K23" s="8">
        <f t="shared" si="2"/>
        <v>0</v>
      </c>
      <c r="L23" s="8">
        <f t="shared" si="2"/>
        <v>1084240000</v>
      </c>
    </row>
    <row r="26" spans="1:12">
      <c r="A26" s="3" t="s">
        <v>44</v>
      </c>
    </row>
    <row r="27" spans="1:12">
      <c r="A27" s="1" t="s">
        <v>45</v>
      </c>
    </row>
    <row r="28" spans="1:12">
      <c r="A28" s="1" t="s">
        <v>46</v>
      </c>
    </row>
    <row r="30" spans="1:12">
      <c r="A30" s="3" t="s">
        <v>47</v>
      </c>
    </row>
    <row r="31" spans="1:12">
      <c r="A31" s="1" t="s">
        <v>48</v>
      </c>
    </row>
    <row r="32" spans="1:12">
      <c r="A32" s="1" t="s">
        <v>49</v>
      </c>
    </row>
    <row r="33" spans="1:1">
      <c r="A33" s="1" t="s">
        <v>50</v>
      </c>
    </row>
    <row r="34" spans="1:1">
      <c r="A34" s="1" t="s">
        <v>51</v>
      </c>
    </row>
    <row r="35" spans="1:1">
      <c r="A35" s="1" t="s">
        <v>52</v>
      </c>
    </row>
    <row r="36" spans="1:1">
      <c r="A36" s="1" t="s">
        <v>53</v>
      </c>
    </row>
    <row r="37" spans="1:1">
      <c r="A37" s="1" t="s">
        <v>54</v>
      </c>
    </row>
    <row r="39" spans="1:1">
      <c r="A39" s="3" t="s">
        <v>55</v>
      </c>
    </row>
    <row r="40" spans="1:1">
      <c r="A40" s="1" t="s">
        <v>56</v>
      </c>
    </row>
    <row r="41" spans="1:1">
      <c r="A41" s="1" t="s">
        <v>57</v>
      </c>
    </row>
    <row r="42" spans="1:1">
      <c r="A42" s="1" t="s">
        <v>58</v>
      </c>
    </row>
    <row r="43" spans="1:1">
      <c r="A43" s="1" t="s">
        <v>59</v>
      </c>
    </row>
    <row r="44" spans="1:1">
      <c r="A44" s="1" t="s">
        <v>60</v>
      </c>
    </row>
    <row r="45" spans="1:1">
      <c r="A45" s="1" t="s">
        <v>61</v>
      </c>
    </row>
    <row r="46" spans="1:1">
      <c r="A46" s="1" t="s">
        <v>54</v>
      </c>
    </row>
  </sheetData>
  <mergeCells count="4">
    <mergeCell ref="A1:L1"/>
    <mergeCell ref="A2:L2"/>
    <mergeCell ref="A3:L3"/>
    <mergeCell ref="A4:L4"/>
  </mergeCells>
  <printOptions horizontalCentered="1"/>
  <pageMargins left="0.25" right="0.25" top="0.3" bottom="0.3" header="0.3" footer="0.3"/>
  <pageSetup scale="76" fitToHeight="100" orientation="landscape" r:id="rId1"/>
  <headerFooter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Program Details</vt:lpstr>
      <vt:lpstr>'Program Details'!Print_Titles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Program Details Report</dc:title>
  <dc:creator>Humphrey, Craig CIV USAF SAF/FMBMM</dc:creator>
  <cp:lastModifiedBy>snyderb</cp:lastModifiedBy>
  <cp:lastPrinted>2012-07-27T15:20:15Z</cp:lastPrinted>
  <dcterms:created xsi:type="dcterms:W3CDTF">2012-07-27T15:17:09Z</dcterms:created>
  <dcterms:modified xsi:type="dcterms:W3CDTF">2012-08-07T15:20:11Z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umber">
    <vt:lpwstr>v 1.13</vt:lpwstr>
  </property>
  <property fmtid="{D5CDD505-2E9C-101B-9397-08002B2CF9AE}" pid="3" name="Owner">
    <vt:lpwstr>chumphrey</vt:lpwstr>
  </property>
</Properties>
</file>