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75" windowWidth="11115" windowHeight="8445"/>
  </bookViews>
  <sheets>
    <sheet name="Program Details" sheetId="1" r:id="rId1"/>
  </sheets>
  <definedNames>
    <definedName name="_xlnm.Print_Titles" localSheetId="0">'Program Details'!$1:$5</definedName>
  </definedNames>
  <calcPr calcId="125725" refMode="R1C1"/>
</workbook>
</file>

<file path=xl/calcChain.xml><?xml version="1.0" encoding="utf-8"?>
<calcChain xmlns="http://schemas.openxmlformats.org/spreadsheetml/2006/main">
  <c r="L121" i="1"/>
  <c r="K121"/>
  <c r="J121"/>
  <c r="I121"/>
  <c r="H121"/>
  <c r="G121"/>
  <c r="F121"/>
  <c r="E121"/>
  <c r="D121"/>
  <c r="L98"/>
  <c r="K98"/>
  <c r="J98"/>
  <c r="I98"/>
  <c r="H98"/>
  <c r="G98"/>
  <c r="F98"/>
  <c r="E98"/>
  <c r="D98"/>
  <c r="L95"/>
  <c r="K95"/>
  <c r="J95"/>
  <c r="I95"/>
  <c r="H95"/>
  <c r="G95"/>
  <c r="F95"/>
  <c r="E95"/>
  <c r="D95"/>
  <c r="L48"/>
  <c r="K48"/>
  <c r="J48"/>
  <c r="I48"/>
  <c r="H48"/>
  <c r="G48"/>
  <c r="F48"/>
  <c r="E48"/>
  <c r="D48"/>
  <c r="L29"/>
  <c r="K29"/>
  <c r="J29"/>
  <c r="I29"/>
  <c r="H29"/>
  <c r="G29"/>
  <c r="F29"/>
  <c r="E29"/>
  <c r="D29"/>
  <c r="L25"/>
  <c r="K25"/>
  <c r="J25"/>
  <c r="I25"/>
  <c r="H25"/>
  <c r="G25"/>
  <c r="F25"/>
  <c r="E25"/>
  <c r="D25"/>
  <c r="L11"/>
  <c r="K11"/>
  <c r="J11"/>
  <c r="I11"/>
  <c r="H11"/>
  <c r="G11"/>
  <c r="F11"/>
  <c r="E11"/>
  <c r="D11"/>
  <c r="D122" l="1"/>
  <c r="G122"/>
  <c r="K122"/>
  <c r="F122"/>
  <c r="J122"/>
  <c r="E122"/>
  <c r="I122"/>
  <c r="H122"/>
  <c r="L122"/>
</calcChain>
</file>

<file path=xl/sharedStrings.xml><?xml version="1.0" encoding="utf-8"?>
<sst xmlns="http://schemas.openxmlformats.org/spreadsheetml/2006/main" count="252" uniqueCount="220">
  <si>
    <t>Department of the Air Force</t>
  </si>
  <si>
    <t>PROGRAM DETAILS REPORT</t>
  </si>
  <si>
    <t>BLIN</t>
  </si>
  <si>
    <t>BLII</t>
  </si>
  <si>
    <t>BLII Description</t>
  </si>
  <si>
    <t>Presidents Budget</t>
  </si>
  <si>
    <t>Appropriation</t>
  </si>
  <si>
    <t>Distribution of Congressional Adjustments /1</t>
  </si>
  <si>
    <t>Adjustments Required by Statue 2/</t>
  </si>
  <si>
    <t>Supplemental / Rescissions</t>
  </si>
  <si>
    <t>Cancelled Account Adjustments</t>
  </si>
  <si>
    <t>Above Threshold Reprogramming</t>
  </si>
  <si>
    <t>Below Threshold Reprogramming</t>
  </si>
  <si>
    <t>Net Program</t>
  </si>
  <si>
    <t>BUDGET ACTIVITY 01: Combat Aircraft</t>
  </si>
  <si>
    <t>ATA000A</t>
  </si>
  <si>
    <t>F-35</t>
  </si>
  <si>
    <t>ATA000C</t>
  </si>
  <si>
    <t>F-35 Advance Procurement (CY)</t>
  </si>
  <si>
    <t>F022AYA</t>
  </si>
  <si>
    <t>F-22A</t>
  </si>
  <si>
    <t>BA TOTAL</t>
  </si>
  <si>
    <t>BUDGET ACTIVITY 02: Airlift Aircraft</t>
  </si>
  <si>
    <t>C017A0A</t>
  </si>
  <si>
    <t>C-17A (MYP)</t>
  </si>
  <si>
    <t>C130J0A</t>
  </si>
  <si>
    <t>C-130J</t>
  </si>
  <si>
    <t>C130J0C</t>
  </si>
  <si>
    <t>C-130J - Advance Procurement (CY)</t>
  </si>
  <si>
    <t>C130JHA</t>
  </si>
  <si>
    <t>HC-130J</t>
  </si>
  <si>
    <t>C130JHC</t>
  </si>
  <si>
    <t>HC-130J Advance Procurement (CY)</t>
  </si>
  <si>
    <t>C130JMA</t>
  </si>
  <si>
    <t>MC-130 Recap</t>
  </si>
  <si>
    <t>C130JMC</t>
  </si>
  <si>
    <t>MC-130 Recap Advance Procurement (CY)</t>
  </si>
  <si>
    <t>HMC130A</t>
  </si>
  <si>
    <t>HC-130 Recap</t>
  </si>
  <si>
    <t>HMC130C</t>
  </si>
  <si>
    <t>HC-130 Recap - Advance Procurement (CY)</t>
  </si>
  <si>
    <t>LCA000A</t>
  </si>
  <si>
    <t>C-27J</t>
  </si>
  <si>
    <t>BUDGET ACTIVITY 03: Trainer Aircraft</t>
  </si>
  <si>
    <t>LMA000A</t>
  </si>
  <si>
    <t>Light Mobility Aircraft</t>
  </si>
  <si>
    <t>PFP000A</t>
  </si>
  <si>
    <t>USAFA Powered Flight Program</t>
  </si>
  <si>
    <t>BUDGET ACTIVITY 04: Other Aircraft</t>
  </si>
  <si>
    <t>10GATEA</t>
  </si>
  <si>
    <t>Interim Gateway</t>
  </si>
  <si>
    <t>10TRGTA</t>
  </si>
  <si>
    <t>Target Drones</t>
  </si>
  <si>
    <t>C037A0A</t>
  </si>
  <si>
    <t>C-37A</t>
  </si>
  <si>
    <t>C130JAC</t>
  </si>
  <si>
    <t>AC-130J Advance Procurement (CY)</t>
  </si>
  <si>
    <t>CAPAC0A</t>
  </si>
  <si>
    <t>Civil Air Patrol A/C</t>
  </si>
  <si>
    <t>H060MHA</t>
  </si>
  <si>
    <t>HH-60</t>
  </si>
  <si>
    <t>HAEUAVA</t>
  </si>
  <si>
    <t>RQ-4</t>
  </si>
  <si>
    <t>HAEUAVC</t>
  </si>
  <si>
    <t>RQ-4 - Advance Procurement (CY)</t>
  </si>
  <si>
    <t>HCX000A</t>
  </si>
  <si>
    <t>Common Vertical Lift Support</t>
  </si>
  <si>
    <t>MC0130A</t>
  </si>
  <si>
    <t>MC 130</t>
  </si>
  <si>
    <t>PRDTB1A</t>
  </si>
  <si>
    <t>MQ-9 Reaper</t>
  </si>
  <si>
    <t>RAVENBA</t>
  </si>
  <si>
    <t>RQ-11 RAVEN</t>
  </si>
  <si>
    <t>V022A0A</t>
  </si>
  <si>
    <t>V-22 Osprey (S6)</t>
  </si>
  <si>
    <t>V022A0C</t>
  </si>
  <si>
    <t>V-22 Osprey - Advance Procurement (CY) (R5)</t>
  </si>
  <si>
    <t>WASP00A</t>
  </si>
  <si>
    <t>STUASLO</t>
  </si>
  <si>
    <t>BUDGET ACTIVITY 05: Modification of Inservice Aircraft</t>
  </si>
  <si>
    <t>A01000A</t>
  </si>
  <si>
    <t>A-10</t>
  </si>
  <si>
    <t>B00200A</t>
  </si>
  <si>
    <t>B-2A (S1)</t>
  </si>
  <si>
    <t>B01B00A</t>
  </si>
  <si>
    <t>B-1B</t>
  </si>
  <si>
    <t>B05200A</t>
  </si>
  <si>
    <t>B-52</t>
  </si>
  <si>
    <t>C00500A</t>
  </si>
  <si>
    <t>C-5</t>
  </si>
  <si>
    <t>C00500C</t>
  </si>
  <si>
    <t>C-5 (AP-CY)</t>
  </si>
  <si>
    <t>C005M0A</t>
  </si>
  <si>
    <t>C-5 RERP Mods</t>
  </si>
  <si>
    <t>C009C0A</t>
  </si>
  <si>
    <t>C-9C</t>
  </si>
  <si>
    <t>C01000A</t>
  </si>
  <si>
    <t>KC-10A (ATCA)</t>
  </si>
  <si>
    <t>C01200A</t>
  </si>
  <si>
    <t>C-12</t>
  </si>
  <si>
    <t>C012WMA</t>
  </si>
  <si>
    <t>MC-12W Liberty</t>
  </si>
  <si>
    <t>C01700A</t>
  </si>
  <si>
    <t>C-17A</t>
  </si>
  <si>
    <t>C02000A</t>
  </si>
  <si>
    <t>C-20 Mods</t>
  </si>
  <si>
    <t>C02100A</t>
  </si>
  <si>
    <t>C-21</t>
  </si>
  <si>
    <t>C02500A</t>
  </si>
  <si>
    <t>VC-25A Mod</t>
  </si>
  <si>
    <t>C03200A</t>
  </si>
  <si>
    <t>C-32A</t>
  </si>
  <si>
    <t>C03700A</t>
  </si>
  <si>
    <t>C04000A</t>
  </si>
  <si>
    <t>C-40</t>
  </si>
  <si>
    <t>C13000A</t>
  </si>
  <si>
    <t>C-130 (S1)</t>
  </si>
  <si>
    <t>C13001A</t>
  </si>
  <si>
    <t>C-130 Intel (Senior Scout)</t>
  </si>
  <si>
    <t>C1300JA</t>
  </si>
  <si>
    <t>C-130J Mods</t>
  </si>
  <si>
    <t>C13500A</t>
  </si>
  <si>
    <t>C-135</t>
  </si>
  <si>
    <t>CALL00A</t>
  </si>
  <si>
    <t>EC-130 Compass Call</t>
  </si>
  <si>
    <t>DARP01A</t>
  </si>
  <si>
    <t>RC-135 Rivet Joint DARP</t>
  </si>
  <si>
    <t>E00300A</t>
  </si>
  <si>
    <t>E-3</t>
  </si>
  <si>
    <t>E00400A</t>
  </si>
  <si>
    <t>E-4 (R2)</t>
  </si>
  <si>
    <t>E00800A</t>
  </si>
  <si>
    <t>E-8</t>
  </si>
  <si>
    <t>F01500A</t>
  </si>
  <si>
    <t>F-15</t>
  </si>
  <si>
    <t>F01600A</t>
  </si>
  <si>
    <t>F-16</t>
  </si>
  <si>
    <t>F02200A</t>
  </si>
  <si>
    <t>F03500A</t>
  </si>
  <si>
    <t>F-35 Modifications</t>
  </si>
  <si>
    <t>GLID00A</t>
  </si>
  <si>
    <t>Glider Mods</t>
  </si>
  <si>
    <t>H00100A</t>
  </si>
  <si>
    <t>H-1</t>
  </si>
  <si>
    <t>H06000A</t>
  </si>
  <si>
    <t>H-60</t>
  </si>
  <si>
    <t>HAWK00A</t>
  </si>
  <si>
    <t>RQ-4 Mods</t>
  </si>
  <si>
    <t>HCMC00A</t>
  </si>
  <si>
    <t>HC/MC-130 Mods</t>
  </si>
  <si>
    <t>JPAT00A</t>
  </si>
  <si>
    <t>T-6 JPATS</t>
  </si>
  <si>
    <t>OTHACFA</t>
  </si>
  <si>
    <t>Other Aircraft</t>
  </si>
  <si>
    <t>PRDT01A</t>
  </si>
  <si>
    <t>MQ-9 Mods</t>
  </si>
  <si>
    <t>PRDTB2A</t>
  </si>
  <si>
    <t>PRDTB3A</t>
  </si>
  <si>
    <t>MQ-9 UAS Payloads</t>
  </si>
  <si>
    <t>T00100A</t>
  </si>
  <si>
    <t>T-1 Mods</t>
  </si>
  <si>
    <t>T03800A</t>
  </si>
  <si>
    <t>T-38</t>
  </si>
  <si>
    <t>V02200A</t>
  </si>
  <si>
    <t>CV-22 Mods</t>
  </si>
  <si>
    <t>BUDGET ACTIVITY 06: Aircraft Spares and Repair Parts</t>
  </si>
  <si>
    <t>000999A</t>
  </si>
  <si>
    <t>Spares and Repair Parts</t>
  </si>
  <si>
    <t>BUDGET ACTIVITY 07: Aircraft Support Equipment and Facilities</t>
  </si>
  <si>
    <t>000071A</t>
  </si>
  <si>
    <t>Common Support Equipment</t>
  </si>
  <si>
    <t>000073A</t>
  </si>
  <si>
    <t>Industrial Preparedness</t>
  </si>
  <si>
    <t>000074A</t>
  </si>
  <si>
    <t>War Consumables</t>
  </si>
  <si>
    <t>000075A</t>
  </si>
  <si>
    <t>Other Production Charges</t>
  </si>
  <si>
    <t>000076A</t>
  </si>
  <si>
    <t>Classified Programs</t>
  </si>
  <si>
    <t>000711A</t>
  </si>
  <si>
    <t>U-2 DARP</t>
  </si>
  <si>
    <t>000751A</t>
  </si>
  <si>
    <t>Other Production Charges - MQ-1</t>
  </si>
  <si>
    <t>B00100A</t>
  </si>
  <si>
    <t>B-1 Production Support</t>
  </si>
  <si>
    <t>B001B0A</t>
  </si>
  <si>
    <t>B-1B Post Production Charges</t>
  </si>
  <si>
    <t>B002B0A</t>
  </si>
  <si>
    <t>B-2A Interim Contractor Support</t>
  </si>
  <si>
    <t>C-17A Post Production Support</t>
  </si>
  <si>
    <t>C-130 Post Production Support</t>
  </si>
  <si>
    <t>CANADJA</t>
  </si>
  <si>
    <t>Closed Account Adjustment</t>
  </si>
  <si>
    <t>F0150PA</t>
  </si>
  <si>
    <t>F-15 Post Production Support</t>
  </si>
  <si>
    <t>F0160PA</t>
  </si>
  <si>
    <t>F-16 Post Production Support</t>
  </si>
  <si>
    <t>HH-60 Post Production Support</t>
  </si>
  <si>
    <t>JPATP0A</t>
  </si>
  <si>
    <t>JPATS T-6 Production</t>
  </si>
  <si>
    <t>TOTAL PROGRAM</t>
  </si>
  <si>
    <t>* Congressional Special Interest Items:</t>
  </si>
  <si>
    <t>1/  Includes reductions contained in General provisions or in other Acts.</t>
  </si>
  <si>
    <t>2/  Includes those reductions required by statue, such as the Small Business Innovation Research Program and the Small Business Technology Transfer Program.</t>
  </si>
  <si>
    <t>Requirements:</t>
  </si>
  <si>
    <t>1.  Funds required to support an urgent, higher priority, requirement.</t>
  </si>
  <si>
    <t>2.  Funds required for price growth associated with program "X".</t>
  </si>
  <si>
    <t>3.  Funds required to finance additional operational requirements associated with Overseas Contingency Operations (OCO).</t>
  </si>
  <si>
    <t>4.  Funds required to fund operational fielding requirements.</t>
  </si>
  <si>
    <t>5.  Administrative/Technical reprogramming to correct funds alignment for proper execution.</t>
  </si>
  <si>
    <t>6.  Funds are required to continue an effort initiated in a prior year.  (Applies to BTRs utilizing the skip rule, documented in Volume 3, Chapter 6 of the DoD FMR.)</t>
  </si>
  <si>
    <t>Sources:</t>
  </si>
  <si>
    <t>1.  Funds are available because the requirement has been satisfied and funds are available to support higher priority items.</t>
  </si>
  <si>
    <t>2.  Funds are available due to contract savings because costs to procure items were less than budgeted.</t>
  </si>
  <si>
    <t>3.  Funds are available based on current execution of the program and can be reprogrammed with minimal risk to the program</t>
  </si>
  <si>
    <t>4.  Funds are available because of delayed contract award.</t>
  </si>
  <si>
    <t>5.  Funds made available to satisfy higher priority requirement; original requirement fulfillment to be delayed.</t>
  </si>
  <si>
    <t>6.  Administrative/Technical reprogramming to correct funds alignment for proper execution.</t>
  </si>
  <si>
    <t>As of 30 September 2011</t>
  </si>
  <si>
    <t>57__2011 2013 3010 (Aircraft Procurement)</t>
  </si>
</sst>
</file>

<file path=xl/styles.xml><?xml version="1.0" encoding="utf-8"?>
<styleSheet xmlns="http://schemas.openxmlformats.org/spreadsheetml/2006/main">
  <numFmts count="1">
    <numFmt numFmtId="164" formatCode="#,##0.00\ ;[Red]\&lt;#,##0.00\&g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</font>
    <font>
      <b/>
      <sz val="8"/>
      <name val="Arial"/>
    </font>
    <font>
      <sz val="10"/>
      <name val="Arial"/>
    </font>
    <font>
      <b/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DB4E3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33" borderId="18" xfId="0" applyNumberFormat="1" applyFont="1" applyFill="1" applyBorder="1" applyAlignment="1" applyProtection="1">
      <alignment horizontal="center" vertical="center" wrapText="1"/>
    </xf>
    <xf numFmtId="164" fontId="19" fillId="34" borderId="18" xfId="0" applyNumberFormat="1" applyFont="1" applyFill="1" applyBorder="1" applyAlignment="1" applyProtection="1">
      <alignment vertical="top"/>
    </xf>
    <xf numFmtId="0" fontId="18" fillId="0" borderId="18" xfId="0" applyNumberFormat="1" applyFont="1" applyFill="1" applyBorder="1" applyAlignment="1" applyProtection="1">
      <alignment horizontal="center" vertical="top"/>
    </xf>
    <xf numFmtId="164" fontId="18" fillId="0" borderId="18" xfId="0" applyNumberFormat="1" applyFont="1" applyFill="1" applyBorder="1" applyAlignment="1" applyProtection="1">
      <alignment vertical="top"/>
    </xf>
    <xf numFmtId="0" fontId="19" fillId="33" borderId="18" xfId="0" applyNumberFormat="1" applyFont="1" applyFill="1" applyBorder="1" applyAlignment="1" applyProtection="1">
      <alignment vertical="center"/>
    </xf>
    <xf numFmtId="164" fontId="19" fillId="33" borderId="18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18" fillId="0" borderId="18" xfId="0" applyNumberFormat="1" applyFont="1" applyFill="1" applyBorder="1" applyAlignment="1" applyProtection="1">
      <alignment vertical="top" wrapText="1"/>
    </xf>
    <xf numFmtId="0" fontId="21" fillId="33" borderId="11" xfId="0" applyNumberFormat="1" applyFont="1" applyFill="1" applyBorder="1" applyAlignment="1" applyProtection="1">
      <alignment horizontal="center" vertical="center"/>
    </xf>
    <xf numFmtId="0" fontId="21" fillId="33" borderId="13" xfId="0" applyNumberFormat="1" applyFont="1" applyFill="1" applyBorder="1" applyAlignment="1" applyProtection="1">
      <alignment horizontal="center" vertical="center"/>
    </xf>
    <xf numFmtId="0" fontId="21" fillId="33" borderId="12" xfId="0" applyNumberFormat="1" applyFont="1" applyFill="1" applyBorder="1" applyAlignment="1" applyProtection="1">
      <alignment horizontal="center" vertical="center"/>
    </xf>
    <xf numFmtId="0" fontId="21" fillId="33" borderId="10" xfId="0" applyNumberFormat="1" applyFont="1" applyFill="1" applyBorder="1" applyAlignment="1" applyProtection="1">
      <alignment horizontal="center" vertical="center"/>
    </xf>
    <xf numFmtId="0" fontId="21" fillId="33" borderId="0" xfId="0" applyNumberFormat="1" applyFont="1" applyFill="1" applyBorder="1" applyAlignment="1" applyProtection="1">
      <alignment horizontal="center" vertical="center"/>
    </xf>
    <xf numFmtId="0" fontId="21" fillId="33" borderId="14" xfId="0" applyNumberFormat="1" applyFont="1" applyFill="1" applyBorder="1" applyAlignment="1" applyProtection="1">
      <alignment horizontal="center" vertical="center"/>
    </xf>
    <xf numFmtId="0" fontId="19" fillId="33" borderId="15" xfId="0" applyNumberFormat="1" applyFont="1" applyFill="1" applyBorder="1" applyAlignment="1" applyProtection="1">
      <alignment horizontal="right" vertical="center"/>
    </xf>
    <xf numFmtId="0" fontId="19" fillId="33" borderId="17" xfId="0" applyNumberFormat="1" applyFont="1" applyFill="1" applyBorder="1" applyAlignment="1" applyProtection="1">
      <alignment horizontal="right" vertical="center"/>
    </xf>
    <xf numFmtId="0" fontId="19" fillId="33" borderId="16" xfId="0" applyNumberFormat="1" applyFont="1" applyFill="1" applyBorder="1" applyAlignment="1" applyProtection="1">
      <alignment horizontal="righ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2"/>
  <sheetViews>
    <sheetView tabSelected="1" zoomScaleNormal="100" workbookViewId="0">
      <pane ySplit="5" topLeftCell="A6" activePane="bottomLeft" state="frozen"/>
      <selection pane="bottomLeft" activeCell="C7" sqref="C7"/>
    </sheetView>
  </sheetViews>
  <sheetFormatPr defaultRowHeight="15"/>
  <cols>
    <col min="1" max="1" width="4.85546875" customWidth="1"/>
    <col min="2" max="2" width="9.140625" bestFit="1" customWidth="1"/>
    <col min="3" max="3" width="24.7109375" customWidth="1"/>
    <col min="4" max="4" width="19.5703125" customWidth="1"/>
    <col min="5" max="5" width="18.85546875" customWidth="1"/>
    <col min="6" max="6" width="14.85546875" bestFit="1" customWidth="1"/>
    <col min="7" max="7" width="12.7109375" bestFit="1" customWidth="1"/>
    <col min="8" max="8" width="13.140625" customWidth="1"/>
    <col min="9" max="9" width="12.140625" customWidth="1"/>
    <col min="10" max="10" width="17" customWidth="1"/>
    <col min="11" max="11" width="15" bestFit="1" customWidth="1"/>
    <col min="12" max="12" width="19.140625" customWidth="1"/>
  </cols>
  <sheetData>
    <row r="1" spans="1:1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>
      <c r="A3" s="13" t="s">
        <v>219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>
      <c r="A4" s="16" t="s">
        <v>218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42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</row>
    <row r="6" spans="1:12">
      <c r="A6" s="2" t="s">
        <v>14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3">
        <v>1</v>
      </c>
      <c r="B7" s="3" t="s">
        <v>15</v>
      </c>
      <c r="C7" s="9" t="s">
        <v>16</v>
      </c>
      <c r="D7" s="4">
        <v>4007842000</v>
      </c>
      <c r="E7" s="4">
        <v>4320585000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4320585000</v>
      </c>
    </row>
    <row r="8" spans="1:12">
      <c r="A8" s="3">
        <v>1</v>
      </c>
      <c r="B8" s="3" t="s">
        <v>15</v>
      </c>
      <c r="C8" s="9" t="s">
        <v>16</v>
      </c>
      <c r="D8" s="4">
        <v>-278600000</v>
      </c>
      <c r="E8" s="4">
        <v>-278600000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-278600000</v>
      </c>
    </row>
    <row r="9" spans="1:12">
      <c r="A9" s="3">
        <v>2</v>
      </c>
      <c r="B9" s="3" t="s">
        <v>17</v>
      </c>
      <c r="C9" s="9" t="s">
        <v>18</v>
      </c>
      <c r="D9" s="4">
        <v>257000000</v>
      </c>
      <c r="E9" s="4">
        <v>255581000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255581000</v>
      </c>
    </row>
    <row r="10" spans="1:12">
      <c r="A10" s="3">
        <v>3</v>
      </c>
      <c r="B10" s="3" t="s">
        <v>19</v>
      </c>
      <c r="C10" s="9" t="s">
        <v>20</v>
      </c>
      <c r="D10" s="4">
        <v>158039000</v>
      </c>
      <c r="E10" s="4">
        <v>157166000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157166000</v>
      </c>
    </row>
    <row r="11" spans="1:12">
      <c r="A11" s="2" t="s">
        <v>21</v>
      </c>
      <c r="B11" s="2"/>
      <c r="C11" s="2"/>
      <c r="D11" s="2">
        <f t="shared" ref="D11:L11" si="0">SUM(D7:D10)</f>
        <v>4144281000</v>
      </c>
      <c r="E11" s="2">
        <f t="shared" si="0"/>
        <v>4454732000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4454732000</v>
      </c>
    </row>
    <row r="12" spans="1:12">
      <c r="A12" s="2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3">
        <v>5</v>
      </c>
      <c r="B13" s="3" t="s">
        <v>23</v>
      </c>
      <c r="C13" s="9" t="s">
        <v>24</v>
      </c>
      <c r="D13" s="4">
        <v>14283000</v>
      </c>
      <c r="E13" s="4">
        <v>48414000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48414000</v>
      </c>
    </row>
    <row r="14" spans="1:12">
      <c r="A14" s="3">
        <v>6</v>
      </c>
      <c r="B14" s="3" t="s">
        <v>25</v>
      </c>
      <c r="C14" s="9" t="s">
        <v>26</v>
      </c>
      <c r="D14" s="4">
        <v>-102900000</v>
      </c>
      <c r="E14" s="4">
        <v>-102900000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-102900000</v>
      </c>
    </row>
    <row r="15" spans="1:12">
      <c r="A15" s="3">
        <v>6</v>
      </c>
      <c r="B15" s="3" t="s">
        <v>25</v>
      </c>
      <c r="C15" s="9" t="s">
        <v>26</v>
      </c>
      <c r="D15" s="4">
        <v>566167000</v>
      </c>
      <c r="E15" s="4">
        <v>555653000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555653000</v>
      </c>
    </row>
    <row r="16" spans="1:12" ht="22.5">
      <c r="A16" s="3">
        <v>7</v>
      </c>
      <c r="B16" s="3" t="s">
        <v>27</v>
      </c>
      <c r="C16" s="9" t="s">
        <v>28</v>
      </c>
      <c r="D16" s="4">
        <v>48000000</v>
      </c>
      <c r="E16" s="4">
        <v>39779000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39779000</v>
      </c>
    </row>
    <row r="17" spans="1:12">
      <c r="A17" s="3">
        <v>8</v>
      </c>
      <c r="B17" s="3" t="s">
        <v>29</v>
      </c>
      <c r="C17" s="9" t="s">
        <v>30</v>
      </c>
      <c r="D17" s="4">
        <v>349300000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</row>
    <row r="18" spans="1:12" ht="22.5">
      <c r="A18" s="3">
        <v>9</v>
      </c>
      <c r="B18" s="3" t="s">
        <v>31</v>
      </c>
      <c r="C18" s="9" t="s">
        <v>32</v>
      </c>
      <c r="D18" s="4">
        <v>10000000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</row>
    <row r="19" spans="1:12">
      <c r="A19" s="3">
        <v>10</v>
      </c>
      <c r="B19" s="3" t="s">
        <v>33</v>
      </c>
      <c r="C19" s="9" t="s">
        <v>34</v>
      </c>
      <c r="D19" s="4">
        <v>467465000</v>
      </c>
      <c r="E19" s="4">
        <v>413170000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413170000</v>
      </c>
    </row>
    <row r="20" spans="1:12" ht="22.5">
      <c r="A20" s="3">
        <v>11</v>
      </c>
      <c r="B20" s="3" t="s">
        <v>35</v>
      </c>
      <c r="C20" s="9" t="s">
        <v>36</v>
      </c>
      <c r="D20" s="4">
        <v>60000000</v>
      </c>
      <c r="E20" s="4">
        <v>59669000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59669000</v>
      </c>
    </row>
    <row r="21" spans="1:12">
      <c r="A21" s="3"/>
      <c r="B21" s="3" t="s">
        <v>37</v>
      </c>
      <c r="C21" s="9" t="s">
        <v>38</v>
      </c>
      <c r="D21" s="4">
        <v>137360000</v>
      </c>
      <c r="E21" s="4">
        <v>443460000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443460000</v>
      </c>
    </row>
    <row r="22" spans="1:12">
      <c r="A22" s="3"/>
      <c r="B22" s="3" t="s">
        <v>37</v>
      </c>
      <c r="C22" s="9" t="s">
        <v>38</v>
      </c>
      <c r="D22" s="4">
        <v>-137360000</v>
      </c>
      <c r="E22" s="4">
        <v>-137360000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-137360000</v>
      </c>
    </row>
    <row r="23" spans="1:12" ht="22.5">
      <c r="A23" s="3"/>
      <c r="B23" s="3" t="s">
        <v>39</v>
      </c>
      <c r="C23" s="9" t="s">
        <v>40</v>
      </c>
      <c r="D23" s="4">
        <v>0</v>
      </c>
      <c r="E23" s="4">
        <v>9945000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9945000</v>
      </c>
    </row>
    <row r="24" spans="1:12">
      <c r="A24" s="3">
        <v>14</v>
      </c>
      <c r="B24" s="3" t="s">
        <v>41</v>
      </c>
      <c r="C24" s="9" t="s">
        <v>42</v>
      </c>
      <c r="D24" s="4">
        <v>351200000</v>
      </c>
      <c r="E24" s="4">
        <v>349260000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349260000</v>
      </c>
    </row>
    <row r="25" spans="1:12">
      <c r="A25" s="2" t="s">
        <v>21</v>
      </c>
      <c r="B25" s="2"/>
      <c r="C25" s="2"/>
      <c r="D25" s="2">
        <f t="shared" ref="D25:L25" si="1">SUM(D13:D24)</f>
        <v>1763515000</v>
      </c>
      <c r="E25" s="2">
        <f t="shared" si="1"/>
        <v>1679090000</v>
      </c>
      <c r="F25" s="2">
        <f t="shared" si="1"/>
        <v>0</v>
      </c>
      <c r="G25" s="2">
        <f t="shared" si="1"/>
        <v>0</v>
      </c>
      <c r="H25" s="2">
        <f t="shared" si="1"/>
        <v>0</v>
      </c>
      <c r="I25" s="2">
        <f t="shared" si="1"/>
        <v>0</v>
      </c>
      <c r="J25" s="2">
        <f t="shared" si="1"/>
        <v>0</v>
      </c>
      <c r="K25" s="2">
        <f t="shared" si="1"/>
        <v>0</v>
      </c>
      <c r="L25" s="2">
        <f t="shared" si="1"/>
        <v>1679090000</v>
      </c>
    </row>
    <row r="26" spans="1:12">
      <c r="A26" s="2" t="s">
        <v>43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3">
        <v>15</v>
      </c>
      <c r="B27" s="3" t="s">
        <v>44</v>
      </c>
      <c r="C27" s="9" t="s">
        <v>45</v>
      </c>
      <c r="D27" s="4">
        <v>65699000</v>
      </c>
      <c r="E27" s="4">
        <v>65336000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65336000</v>
      </c>
    </row>
    <row r="28" spans="1:12">
      <c r="A28" s="3">
        <v>16</v>
      </c>
      <c r="B28" s="3" t="s">
        <v>46</v>
      </c>
      <c r="C28" s="9" t="s">
        <v>47</v>
      </c>
      <c r="D28" s="4">
        <v>4099000</v>
      </c>
      <c r="E28" s="4">
        <v>4077000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4077000</v>
      </c>
    </row>
    <row r="29" spans="1:12">
      <c r="A29" s="2" t="s">
        <v>21</v>
      </c>
      <c r="B29" s="2"/>
      <c r="C29" s="2"/>
      <c r="D29" s="2">
        <f t="shared" ref="D29:L29" si="2">SUM(D27:D28)</f>
        <v>69798000</v>
      </c>
      <c r="E29" s="2">
        <f t="shared" si="2"/>
        <v>69413000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69413000</v>
      </c>
    </row>
    <row r="30" spans="1:12">
      <c r="A30" s="2" t="s">
        <v>48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A31" s="3"/>
      <c r="B31" s="3" t="s">
        <v>49</v>
      </c>
      <c r="C31" s="9" t="s">
        <v>50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50000000</v>
      </c>
      <c r="K31" s="4">
        <v>0</v>
      </c>
      <c r="L31" s="4">
        <v>50000000</v>
      </c>
    </row>
    <row r="32" spans="1:12">
      <c r="A32" s="3">
        <v>28</v>
      </c>
      <c r="B32" s="3" t="s">
        <v>51</v>
      </c>
      <c r="C32" s="9" t="s">
        <v>52</v>
      </c>
      <c r="D32" s="4">
        <v>85505000</v>
      </c>
      <c r="E32" s="4">
        <v>85033000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85033000</v>
      </c>
    </row>
    <row r="33" spans="1:12">
      <c r="A33" s="3">
        <v>29</v>
      </c>
      <c r="B33" s="3" t="s">
        <v>53</v>
      </c>
      <c r="C33" s="9" t="s">
        <v>54</v>
      </c>
      <c r="D33" s="4">
        <v>52000000</v>
      </c>
      <c r="E33" s="4">
        <v>51713000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51713000</v>
      </c>
    </row>
    <row r="34" spans="1:12" ht="22.5">
      <c r="A34" s="3"/>
      <c r="B34" s="3" t="s">
        <v>55</v>
      </c>
      <c r="C34" s="9" t="s">
        <v>56</v>
      </c>
      <c r="D34" s="4">
        <v>0</v>
      </c>
      <c r="E34" s="4">
        <v>9877000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9877000</v>
      </c>
    </row>
    <row r="35" spans="1:12">
      <c r="A35" s="3">
        <v>24</v>
      </c>
      <c r="B35" s="3" t="s">
        <v>57</v>
      </c>
      <c r="C35" s="9" t="s">
        <v>58</v>
      </c>
      <c r="D35" s="4">
        <v>2424000</v>
      </c>
      <c r="E35" s="4">
        <v>2424000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2424000</v>
      </c>
    </row>
    <row r="36" spans="1:12">
      <c r="A36" s="3">
        <v>25</v>
      </c>
      <c r="B36" s="3" t="s">
        <v>59</v>
      </c>
      <c r="C36" s="9" t="s">
        <v>60</v>
      </c>
      <c r="D36" s="4">
        <v>521847000</v>
      </c>
      <c r="E36" s="4">
        <v>521270000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521270000</v>
      </c>
    </row>
    <row r="37" spans="1:12">
      <c r="A37" s="3">
        <v>30</v>
      </c>
      <c r="B37" s="3" t="s">
        <v>61</v>
      </c>
      <c r="C37" s="9" t="s">
        <v>62</v>
      </c>
      <c r="D37" s="4">
        <v>-113049000</v>
      </c>
      <c r="E37" s="4">
        <v>-113049000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-113049000</v>
      </c>
    </row>
    <row r="38" spans="1:12">
      <c r="A38" s="3">
        <v>30</v>
      </c>
      <c r="B38" s="3" t="s">
        <v>61</v>
      </c>
      <c r="C38" s="9" t="s">
        <v>62</v>
      </c>
      <c r="D38" s="4">
        <v>762678000</v>
      </c>
      <c r="E38" s="4">
        <v>613300000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613300000</v>
      </c>
    </row>
    <row r="39" spans="1:12" ht="22.5">
      <c r="A39" s="3">
        <v>31</v>
      </c>
      <c r="B39" s="3" t="s">
        <v>63</v>
      </c>
      <c r="C39" s="9" t="s">
        <v>64</v>
      </c>
      <c r="D39" s="4">
        <v>90200000</v>
      </c>
      <c r="E39" s="4">
        <v>71901000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71901000</v>
      </c>
    </row>
    <row r="40" spans="1:12">
      <c r="A40" s="3">
        <v>18</v>
      </c>
      <c r="B40" s="3" t="s">
        <v>65</v>
      </c>
      <c r="C40" s="9" t="s">
        <v>66</v>
      </c>
      <c r="D40" s="4">
        <v>6432000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</row>
    <row r="41" spans="1:12">
      <c r="A41" s="3">
        <v>32</v>
      </c>
      <c r="B41" s="3" t="s">
        <v>67</v>
      </c>
      <c r="C41" s="9" t="s">
        <v>68</v>
      </c>
      <c r="D41" s="4">
        <v>9932000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</row>
    <row r="42" spans="1:12">
      <c r="A42" s="3">
        <v>34</v>
      </c>
      <c r="B42" s="3" t="s">
        <v>69</v>
      </c>
      <c r="C42" s="9" t="s">
        <v>70</v>
      </c>
      <c r="D42" s="4">
        <v>1240409000</v>
      </c>
      <c r="E42" s="4">
        <v>693188000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693188000</v>
      </c>
    </row>
    <row r="43" spans="1:12">
      <c r="A43" s="3">
        <v>26</v>
      </c>
      <c r="B43" s="3" t="s">
        <v>71</v>
      </c>
      <c r="C43" s="9" t="s">
        <v>72</v>
      </c>
      <c r="D43" s="4">
        <v>9380000</v>
      </c>
      <c r="E43" s="4">
        <v>9380000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9380000</v>
      </c>
    </row>
    <row r="44" spans="1:12">
      <c r="A44" s="3">
        <v>19</v>
      </c>
      <c r="B44" s="3" t="s">
        <v>73</v>
      </c>
      <c r="C44" s="9" t="s">
        <v>74</v>
      </c>
      <c r="D44" s="4">
        <v>-22052000</v>
      </c>
      <c r="E44" s="4">
        <v>-22052000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-22052000</v>
      </c>
    </row>
    <row r="45" spans="1:12">
      <c r="A45" s="3">
        <v>19</v>
      </c>
      <c r="B45" s="3" t="s">
        <v>73</v>
      </c>
      <c r="C45" s="9" t="s">
        <v>74</v>
      </c>
      <c r="D45" s="4">
        <v>485150000</v>
      </c>
      <c r="E45" s="4">
        <v>482979000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-75000</v>
      </c>
      <c r="L45" s="4">
        <v>482904000</v>
      </c>
    </row>
    <row r="46" spans="1:12" ht="22.5">
      <c r="A46" s="3">
        <v>20</v>
      </c>
      <c r="B46" s="3" t="s">
        <v>75</v>
      </c>
      <c r="C46" s="9" t="s">
        <v>76</v>
      </c>
      <c r="D46" s="4">
        <v>13621000</v>
      </c>
      <c r="E46" s="4">
        <v>13546000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75000</v>
      </c>
      <c r="L46" s="4">
        <v>13621000</v>
      </c>
    </row>
    <row r="47" spans="1:12">
      <c r="A47" s="3">
        <v>27</v>
      </c>
      <c r="B47" s="3" t="s">
        <v>77</v>
      </c>
      <c r="C47" s="9" t="s">
        <v>78</v>
      </c>
      <c r="D47" s="4">
        <v>3253000</v>
      </c>
      <c r="E47" s="4">
        <v>3235000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3235000</v>
      </c>
    </row>
    <row r="48" spans="1:12">
      <c r="A48" s="2" t="s">
        <v>21</v>
      </c>
      <c r="B48" s="2"/>
      <c r="C48" s="2"/>
      <c r="D48" s="2">
        <f t="shared" ref="D48:L48" si="3">SUM(D31:D47)</f>
        <v>3147730000</v>
      </c>
      <c r="E48" s="2">
        <f t="shared" si="3"/>
        <v>2422745000</v>
      </c>
      <c r="F48" s="2">
        <f t="shared" si="3"/>
        <v>0</v>
      </c>
      <c r="G48" s="2">
        <f t="shared" si="3"/>
        <v>0</v>
      </c>
      <c r="H48" s="2">
        <f t="shared" si="3"/>
        <v>0</v>
      </c>
      <c r="I48" s="2">
        <f t="shared" si="3"/>
        <v>0</v>
      </c>
      <c r="J48" s="2">
        <f t="shared" si="3"/>
        <v>50000000</v>
      </c>
      <c r="K48" s="2">
        <f t="shared" si="3"/>
        <v>0</v>
      </c>
      <c r="L48" s="2">
        <f t="shared" si="3"/>
        <v>2472745000</v>
      </c>
    </row>
    <row r="49" spans="1:12">
      <c r="A49" s="2" t="s">
        <v>79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>
      <c r="A50" s="3">
        <v>39</v>
      </c>
      <c r="B50" s="3" t="s">
        <v>80</v>
      </c>
      <c r="C50" s="9" t="s">
        <v>81</v>
      </c>
      <c r="D50" s="4">
        <v>181861000</v>
      </c>
      <c r="E50" s="4">
        <v>202806000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202806000</v>
      </c>
    </row>
    <row r="51" spans="1:12">
      <c r="A51" s="3">
        <v>35</v>
      </c>
      <c r="B51" s="3" t="s">
        <v>82</v>
      </c>
      <c r="C51" s="9" t="s">
        <v>83</v>
      </c>
      <c r="D51" s="4">
        <v>63371000</v>
      </c>
      <c r="E51" s="4">
        <v>63021000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-5956000</v>
      </c>
      <c r="L51" s="4">
        <v>57065000</v>
      </c>
    </row>
    <row r="52" spans="1:12">
      <c r="A52" s="3">
        <v>37</v>
      </c>
      <c r="B52" s="3" t="s">
        <v>84</v>
      </c>
      <c r="C52" s="9" t="s">
        <v>85</v>
      </c>
      <c r="D52" s="4">
        <v>208590000</v>
      </c>
      <c r="E52" s="4">
        <v>207485000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207485000</v>
      </c>
    </row>
    <row r="53" spans="1:12">
      <c r="A53" s="3">
        <v>38</v>
      </c>
      <c r="B53" s="3" t="s">
        <v>86</v>
      </c>
      <c r="C53" s="9" t="s">
        <v>87</v>
      </c>
      <c r="D53" s="4">
        <v>69074000</v>
      </c>
      <c r="E53" s="4">
        <v>20958000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20958000</v>
      </c>
    </row>
    <row r="54" spans="1:12">
      <c r="A54" s="3">
        <v>44</v>
      </c>
      <c r="B54" s="3" t="s">
        <v>88</v>
      </c>
      <c r="C54" s="9" t="s">
        <v>89</v>
      </c>
      <c r="D54" s="4">
        <v>-108300000</v>
      </c>
      <c r="E54" s="4">
        <v>-108300000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-108300000</v>
      </c>
    </row>
    <row r="55" spans="1:12">
      <c r="A55" s="3">
        <v>44</v>
      </c>
      <c r="B55" s="3" t="s">
        <v>88</v>
      </c>
      <c r="C55" s="9" t="s">
        <v>89</v>
      </c>
      <c r="D55" s="4">
        <v>922069000</v>
      </c>
      <c r="E55" s="4">
        <v>218746000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218746000</v>
      </c>
    </row>
    <row r="56" spans="1:12">
      <c r="A56" s="3">
        <v>45</v>
      </c>
      <c r="B56" s="3" t="s">
        <v>90</v>
      </c>
      <c r="C56" s="9" t="s">
        <v>91</v>
      </c>
      <c r="D56" s="4">
        <v>166900000</v>
      </c>
      <c r="E56" s="4">
        <v>106310000</v>
      </c>
      <c r="F56" s="4">
        <v>0</v>
      </c>
      <c r="G56" s="4">
        <v>0</v>
      </c>
      <c r="H56" s="4">
        <v>0</v>
      </c>
      <c r="I56" s="4">
        <v>0</v>
      </c>
      <c r="J56" s="4">
        <v>60000000</v>
      </c>
      <c r="K56" s="4">
        <v>0</v>
      </c>
      <c r="L56" s="4">
        <v>166310000</v>
      </c>
    </row>
    <row r="57" spans="1:12">
      <c r="A57" s="3"/>
      <c r="B57" s="3" t="s">
        <v>92</v>
      </c>
      <c r="C57" s="9" t="s">
        <v>93</v>
      </c>
      <c r="D57" s="4">
        <v>0</v>
      </c>
      <c r="E57" s="4">
        <v>672717000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672717000</v>
      </c>
    </row>
    <row r="58" spans="1:12">
      <c r="A58" s="3">
        <v>46</v>
      </c>
      <c r="B58" s="3" t="s">
        <v>94</v>
      </c>
      <c r="C58" s="9" t="s">
        <v>95</v>
      </c>
      <c r="D58" s="4">
        <v>10000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</row>
    <row r="59" spans="1:12">
      <c r="A59" s="3">
        <v>56</v>
      </c>
      <c r="B59" s="3" t="s">
        <v>96</v>
      </c>
      <c r="C59" s="9" t="s">
        <v>97</v>
      </c>
      <c r="D59" s="4">
        <v>17317000</v>
      </c>
      <c r="E59" s="4">
        <v>15252000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15252000</v>
      </c>
    </row>
    <row r="60" spans="1:12">
      <c r="A60" s="3">
        <v>57</v>
      </c>
      <c r="B60" s="3" t="s">
        <v>98</v>
      </c>
      <c r="C60" s="9" t="s">
        <v>99</v>
      </c>
      <c r="D60" s="4">
        <v>7645000</v>
      </c>
      <c r="E60" s="4">
        <v>7603000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7603000</v>
      </c>
    </row>
    <row r="61" spans="1:12">
      <c r="A61" s="3">
        <v>58</v>
      </c>
      <c r="B61" s="3" t="s">
        <v>100</v>
      </c>
      <c r="C61" s="9" t="s">
        <v>101</v>
      </c>
      <c r="D61" s="4">
        <v>10826000</v>
      </c>
      <c r="E61" s="4">
        <v>10766000</v>
      </c>
      <c r="F61" s="4">
        <v>0</v>
      </c>
      <c r="G61" s="4">
        <v>0</v>
      </c>
      <c r="H61" s="4">
        <v>0</v>
      </c>
      <c r="I61" s="4">
        <v>0</v>
      </c>
      <c r="J61" s="4">
        <v>5156000</v>
      </c>
      <c r="K61" s="4">
        <v>0</v>
      </c>
      <c r="L61" s="4">
        <v>15922000</v>
      </c>
    </row>
    <row r="62" spans="1:12">
      <c r="A62" s="3">
        <v>47</v>
      </c>
      <c r="B62" s="3" t="s">
        <v>102</v>
      </c>
      <c r="C62" s="9" t="s">
        <v>103</v>
      </c>
      <c r="D62" s="4">
        <v>528064000</v>
      </c>
      <c r="E62" s="4">
        <v>392796000</v>
      </c>
      <c r="F62" s="4">
        <v>0</v>
      </c>
      <c r="G62" s="4">
        <v>0</v>
      </c>
      <c r="H62" s="4">
        <v>0</v>
      </c>
      <c r="I62" s="4">
        <v>0</v>
      </c>
      <c r="J62" s="4">
        <v>23110000</v>
      </c>
      <c r="K62" s="4">
        <v>0</v>
      </c>
      <c r="L62" s="4">
        <v>415906000</v>
      </c>
    </row>
    <row r="63" spans="1:12">
      <c r="A63" s="3">
        <v>59</v>
      </c>
      <c r="B63" s="3" t="s">
        <v>104</v>
      </c>
      <c r="C63" s="9" t="s">
        <v>105</v>
      </c>
      <c r="D63" s="4">
        <v>736000</v>
      </c>
      <c r="E63" s="4">
        <v>732000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732000</v>
      </c>
    </row>
    <row r="64" spans="1:12">
      <c r="A64" s="3">
        <v>48</v>
      </c>
      <c r="B64" s="3" t="s">
        <v>106</v>
      </c>
      <c r="C64" s="9" t="s">
        <v>107</v>
      </c>
      <c r="D64" s="4">
        <v>339000</v>
      </c>
      <c r="E64" s="4">
        <v>337000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337000</v>
      </c>
    </row>
    <row r="65" spans="1:12">
      <c r="A65" s="3">
        <v>60</v>
      </c>
      <c r="B65" s="3" t="s">
        <v>108</v>
      </c>
      <c r="C65" s="9" t="s">
        <v>109</v>
      </c>
      <c r="D65" s="4">
        <v>13175000</v>
      </c>
      <c r="E65" s="4">
        <v>13102000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13102000</v>
      </c>
    </row>
    <row r="66" spans="1:12">
      <c r="A66" s="3">
        <v>49</v>
      </c>
      <c r="B66" s="3" t="s">
        <v>110</v>
      </c>
      <c r="C66" s="9" t="s">
        <v>111</v>
      </c>
      <c r="D66" s="4">
        <v>12113000</v>
      </c>
      <c r="E66" s="4">
        <v>12046000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12046000</v>
      </c>
    </row>
    <row r="67" spans="1:12">
      <c r="A67" s="3">
        <v>50</v>
      </c>
      <c r="B67" s="3" t="s">
        <v>112</v>
      </c>
      <c r="C67" s="9" t="s">
        <v>54</v>
      </c>
      <c r="D67" s="4">
        <v>12162000</v>
      </c>
      <c r="E67" s="4">
        <v>12095000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12095000</v>
      </c>
    </row>
    <row r="68" spans="1:12">
      <c r="A68" s="3">
        <v>61</v>
      </c>
      <c r="B68" s="3" t="s">
        <v>113</v>
      </c>
      <c r="C68" s="9" t="s">
        <v>114</v>
      </c>
      <c r="D68" s="4">
        <v>10697000</v>
      </c>
      <c r="E68" s="4">
        <v>10638000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10638000</v>
      </c>
    </row>
    <row r="69" spans="1:12">
      <c r="A69" s="3">
        <v>62</v>
      </c>
      <c r="B69" s="3" t="s">
        <v>115</v>
      </c>
      <c r="C69" s="9" t="s">
        <v>116</v>
      </c>
      <c r="D69" s="4">
        <v>424059000</v>
      </c>
      <c r="E69" s="4">
        <v>462019000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-606000</v>
      </c>
      <c r="L69" s="4">
        <v>461413000</v>
      </c>
    </row>
    <row r="70" spans="1:12">
      <c r="A70" s="3"/>
      <c r="B70" s="3" t="s">
        <v>117</v>
      </c>
      <c r="C70" s="9" t="s">
        <v>118</v>
      </c>
      <c r="D70" s="4">
        <v>14863000</v>
      </c>
      <c r="E70" s="4">
        <v>14841000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14841000</v>
      </c>
    </row>
    <row r="71" spans="1:12">
      <c r="A71" s="3">
        <v>64</v>
      </c>
      <c r="B71" s="3" t="s">
        <v>119</v>
      </c>
      <c r="C71" s="9" t="s">
        <v>120</v>
      </c>
      <c r="D71" s="4">
        <v>80205000</v>
      </c>
      <c r="E71" s="4">
        <v>63850000</v>
      </c>
      <c r="F71" s="4">
        <v>0</v>
      </c>
      <c r="G71" s="4">
        <v>0</v>
      </c>
      <c r="H71" s="4">
        <v>0</v>
      </c>
      <c r="I71" s="4">
        <v>0</v>
      </c>
      <c r="J71" s="4">
        <v>23010000</v>
      </c>
      <c r="K71" s="4">
        <v>0</v>
      </c>
      <c r="L71" s="4">
        <v>86860000</v>
      </c>
    </row>
    <row r="72" spans="1:12">
      <c r="A72" s="3">
        <v>65</v>
      </c>
      <c r="B72" s="3" t="s">
        <v>121</v>
      </c>
      <c r="C72" s="9" t="s">
        <v>122</v>
      </c>
      <c r="D72" s="4">
        <v>44228000</v>
      </c>
      <c r="E72" s="4">
        <v>37221000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37221000</v>
      </c>
    </row>
    <row r="73" spans="1:12">
      <c r="A73" s="3">
        <v>66</v>
      </c>
      <c r="B73" s="3" t="s">
        <v>123</v>
      </c>
      <c r="C73" s="9" t="s">
        <v>124</v>
      </c>
      <c r="D73" s="4">
        <v>186558000</v>
      </c>
      <c r="E73" s="4">
        <v>110997000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110997000</v>
      </c>
    </row>
    <row r="74" spans="1:12">
      <c r="A74" s="3">
        <v>67</v>
      </c>
      <c r="B74" s="3" t="s">
        <v>125</v>
      </c>
      <c r="C74" s="9" t="s">
        <v>126</v>
      </c>
      <c r="D74" s="4">
        <v>105540000</v>
      </c>
      <c r="E74" s="4">
        <v>104957000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104957000</v>
      </c>
    </row>
    <row r="75" spans="1:12">
      <c r="A75" s="3">
        <v>68</v>
      </c>
      <c r="B75" s="3" t="s">
        <v>127</v>
      </c>
      <c r="C75" s="9" t="s">
        <v>128</v>
      </c>
      <c r="D75" s="4">
        <v>195163000</v>
      </c>
      <c r="E75" s="4">
        <v>194006000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194006000</v>
      </c>
    </row>
    <row r="76" spans="1:12">
      <c r="A76" s="3">
        <v>69</v>
      </c>
      <c r="B76" s="3" t="s">
        <v>129</v>
      </c>
      <c r="C76" s="9" t="s">
        <v>130</v>
      </c>
      <c r="D76" s="4">
        <v>37526000</v>
      </c>
      <c r="E76" s="4">
        <v>37319000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6562000</v>
      </c>
      <c r="L76" s="4">
        <v>43881000</v>
      </c>
    </row>
    <row r="77" spans="1:12">
      <c r="A77" s="3">
        <v>70</v>
      </c>
      <c r="B77" s="3" t="s">
        <v>131</v>
      </c>
      <c r="C77" s="9" t="s">
        <v>132</v>
      </c>
      <c r="D77" s="4">
        <v>188504000</v>
      </c>
      <c r="E77" s="4">
        <v>6306000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6306000</v>
      </c>
    </row>
    <row r="78" spans="1:12">
      <c r="A78" s="3">
        <v>40</v>
      </c>
      <c r="B78" s="3" t="s">
        <v>133</v>
      </c>
      <c r="C78" s="9" t="s">
        <v>134</v>
      </c>
      <c r="D78" s="4">
        <v>302235000</v>
      </c>
      <c r="E78" s="4">
        <v>335180000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335180000</v>
      </c>
    </row>
    <row r="79" spans="1:12">
      <c r="A79" s="3">
        <v>41</v>
      </c>
      <c r="B79" s="3" t="s">
        <v>135</v>
      </c>
      <c r="C79" s="9" t="s">
        <v>136</v>
      </c>
      <c r="D79" s="4">
        <v>167188000</v>
      </c>
      <c r="E79" s="4">
        <v>166265000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166265000</v>
      </c>
    </row>
    <row r="80" spans="1:12">
      <c r="A80" s="3">
        <v>42</v>
      </c>
      <c r="B80" s="3" t="s">
        <v>137</v>
      </c>
      <c r="C80" s="9" t="s">
        <v>20</v>
      </c>
      <c r="D80" s="4">
        <v>492199000</v>
      </c>
      <c r="E80" s="4">
        <v>435321000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435321000</v>
      </c>
    </row>
    <row r="81" spans="1:12">
      <c r="A81" s="3">
        <v>43</v>
      </c>
      <c r="B81" s="3" t="s">
        <v>138</v>
      </c>
      <c r="C81" s="9" t="s">
        <v>139</v>
      </c>
      <c r="D81" s="4">
        <v>123936000</v>
      </c>
      <c r="E81" s="4">
        <v>4610000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4610000</v>
      </c>
    </row>
    <row r="82" spans="1:12">
      <c r="A82" s="3">
        <v>51</v>
      </c>
      <c r="B82" s="3" t="s">
        <v>140</v>
      </c>
      <c r="C82" s="9" t="s">
        <v>141</v>
      </c>
      <c r="D82" s="4">
        <v>120000</v>
      </c>
      <c r="E82" s="4">
        <v>119000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119000</v>
      </c>
    </row>
    <row r="83" spans="1:12">
      <c r="A83" s="3">
        <v>71</v>
      </c>
      <c r="B83" s="3" t="s">
        <v>142</v>
      </c>
      <c r="C83" s="9" t="s">
        <v>143</v>
      </c>
      <c r="D83" s="4">
        <v>2457000</v>
      </c>
      <c r="E83" s="4">
        <v>2443000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2443000</v>
      </c>
    </row>
    <row r="84" spans="1:12">
      <c r="A84" s="3">
        <v>72</v>
      </c>
      <c r="B84" s="3" t="s">
        <v>144</v>
      </c>
      <c r="C84" s="9" t="s">
        <v>145</v>
      </c>
      <c r="D84" s="4">
        <v>164830000</v>
      </c>
      <c r="E84" s="4">
        <v>194898000</v>
      </c>
      <c r="F84" s="4">
        <v>0</v>
      </c>
      <c r="G84" s="4">
        <v>0</v>
      </c>
      <c r="H84" s="4">
        <v>0</v>
      </c>
      <c r="I84" s="4">
        <v>0</v>
      </c>
      <c r="J84" s="4">
        <v>-124800000</v>
      </c>
      <c r="K84" s="4">
        <v>0</v>
      </c>
      <c r="L84" s="4">
        <v>70098000</v>
      </c>
    </row>
    <row r="85" spans="1:12">
      <c r="A85" s="3">
        <v>73</v>
      </c>
      <c r="B85" s="3" t="s">
        <v>146</v>
      </c>
      <c r="C85" s="9" t="s">
        <v>147</v>
      </c>
      <c r="D85" s="4">
        <v>119415000</v>
      </c>
      <c r="E85" s="4">
        <v>115772000</v>
      </c>
      <c r="F85" s="4">
        <v>0</v>
      </c>
      <c r="G85" s="4">
        <v>0</v>
      </c>
      <c r="H85" s="4">
        <v>0</v>
      </c>
      <c r="I85" s="4">
        <v>0</v>
      </c>
      <c r="J85" s="4">
        <v>89300000</v>
      </c>
      <c r="K85" s="4">
        <v>0</v>
      </c>
      <c r="L85" s="4">
        <v>205072000</v>
      </c>
    </row>
    <row r="86" spans="1:12">
      <c r="A86" s="3">
        <v>74</v>
      </c>
      <c r="B86" s="3" t="s">
        <v>148</v>
      </c>
      <c r="C86" s="9" t="s">
        <v>149</v>
      </c>
      <c r="D86" s="4">
        <v>1944000</v>
      </c>
      <c r="E86" s="4">
        <v>1933000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1933000</v>
      </c>
    </row>
    <row r="87" spans="1:12">
      <c r="A87" s="3">
        <v>52</v>
      </c>
      <c r="B87" s="3" t="s">
        <v>150</v>
      </c>
      <c r="C87" s="9" t="s">
        <v>151</v>
      </c>
      <c r="D87" s="4">
        <v>24644000</v>
      </c>
      <c r="E87" s="4">
        <v>24508000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24508000</v>
      </c>
    </row>
    <row r="88" spans="1:12">
      <c r="A88" s="3">
        <v>75</v>
      </c>
      <c r="B88" s="3" t="s">
        <v>152</v>
      </c>
      <c r="C88" s="9" t="s">
        <v>153</v>
      </c>
      <c r="D88" s="4">
        <v>221023000</v>
      </c>
      <c r="E88" s="4">
        <v>77206000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77206000</v>
      </c>
    </row>
    <row r="89" spans="1:12">
      <c r="A89" s="3">
        <v>76</v>
      </c>
      <c r="B89" s="3" t="s">
        <v>154</v>
      </c>
      <c r="C89" s="9" t="s">
        <v>155</v>
      </c>
      <c r="D89" s="4">
        <v>208213000</v>
      </c>
      <c r="E89" s="4">
        <v>20101000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20101000</v>
      </c>
    </row>
    <row r="90" spans="1:12">
      <c r="A90" s="3">
        <v>77</v>
      </c>
      <c r="B90" s="3" t="s">
        <v>156</v>
      </c>
      <c r="C90" s="9" t="s">
        <v>155</v>
      </c>
      <c r="D90" s="4">
        <v>108922000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</row>
    <row r="91" spans="1:12">
      <c r="A91" s="3">
        <v>78</v>
      </c>
      <c r="B91" s="3" t="s">
        <v>157</v>
      </c>
      <c r="C91" s="9" t="s">
        <v>158</v>
      </c>
      <c r="D91" s="4">
        <v>275766000</v>
      </c>
      <c r="E91" s="4">
        <v>160383000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160383000</v>
      </c>
    </row>
    <row r="92" spans="1:12">
      <c r="A92" s="3">
        <v>53</v>
      </c>
      <c r="B92" s="3" t="s">
        <v>159</v>
      </c>
      <c r="C92" s="9" t="s">
        <v>160</v>
      </c>
      <c r="D92" s="4">
        <v>83000</v>
      </c>
      <c r="E92" s="4">
        <v>83000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83000</v>
      </c>
    </row>
    <row r="93" spans="1:12">
      <c r="A93" s="3">
        <v>54</v>
      </c>
      <c r="B93" s="3" t="s">
        <v>161</v>
      </c>
      <c r="C93" s="9" t="s">
        <v>162</v>
      </c>
      <c r="D93" s="4">
        <v>28288000</v>
      </c>
      <c r="E93" s="4">
        <v>26143000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26143000</v>
      </c>
    </row>
    <row r="94" spans="1:12">
      <c r="A94" s="3">
        <v>79</v>
      </c>
      <c r="B94" s="3" t="s">
        <v>163</v>
      </c>
      <c r="C94" s="9" t="s">
        <v>164</v>
      </c>
      <c r="D94" s="4">
        <v>14794000</v>
      </c>
      <c r="E94" s="4">
        <v>14717000</v>
      </c>
      <c r="F94" s="4">
        <v>0</v>
      </c>
      <c r="G94" s="4">
        <v>0</v>
      </c>
      <c r="H94" s="4">
        <v>0</v>
      </c>
      <c r="I94" s="4">
        <v>0</v>
      </c>
      <c r="J94" s="4">
        <v>780000</v>
      </c>
      <c r="K94" s="4">
        <v>0</v>
      </c>
      <c r="L94" s="4">
        <v>15497000</v>
      </c>
    </row>
    <row r="95" spans="1:12">
      <c r="A95" s="2" t="s">
        <v>21</v>
      </c>
      <c r="B95" s="2"/>
      <c r="C95" s="2"/>
      <c r="D95" s="2">
        <f t="shared" ref="D95:L95" si="4">SUM(D50:D94)</f>
        <v>5649352000</v>
      </c>
      <c r="E95" s="2">
        <f t="shared" si="4"/>
        <v>4470308000</v>
      </c>
      <c r="F95" s="2">
        <f t="shared" si="4"/>
        <v>0</v>
      </c>
      <c r="G95" s="2">
        <f t="shared" si="4"/>
        <v>0</v>
      </c>
      <c r="H95" s="2">
        <f t="shared" si="4"/>
        <v>0</v>
      </c>
      <c r="I95" s="2">
        <f t="shared" si="4"/>
        <v>0</v>
      </c>
      <c r="J95" s="2">
        <f t="shared" si="4"/>
        <v>76556000</v>
      </c>
      <c r="K95" s="2">
        <f t="shared" si="4"/>
        <v>0</v>
      </c>
      <c r="L95" s="2">
        <f t="shared" si="4"/>
        <v>4546864000</v>
      </c>
    </row>
    <row r="96" spans="1:12">
      <c r="A96" s="2" t="s">
        <v>165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>
      <c r="A97" s="3">
        <v>80</v>
      </c>
      <c r="B97" s="3" t="s">
        <v>166</v>
      </c>
      <c r="C97" s="9" t="s">
        <v>167</v>
      </c>
      <c r="D97" s="4">
        <v>632920000</v>
      </c>
      <c r="E97" s="4">
        <v>705264000</v>
      </c>
      <c r="F97" s="4">
        <v>0</v>
      </c>
      <c r="G97" s="4">
        <v>0</v>
      </c>
      <c r="H97" s="4">
        <v>0</v>
      </c>
      <c r="I97" s="4">
        <v>0</v>
      </c>
      <c r="J97" s="4">
        <v>1700000</v>
      </c>
      <c r="K97" s="4">
        <v>0</v>
      </c>
      <c r="L97" s="4">
        <v>706964000</v>
      </c>
    </row>
    <row r="98" spans="1:12">
      <c r="A98" s="2" t="s">
        <v>21</v>
      </c>
      <c r="B98" s="2"/>
      <c r="C98" s="2"/>
      <c r="D98" s="2">
        <f t="shared" ref="D98:L98" si="5">SUM(D97:D97)</f>
        <v>632920000</v>
      </c>
      <c r="E98" s="2">
        <f t="shared" si="5"/>
        <v>705264000</v>
      </c>
      <c r="F98" s="2">
        <f t="shared" si="5"/>
        <v>0</v>
      </c>
      <c r="G98" s="2">
        <f t="shared" si="5"/>
        <v>0</v>
      </c>
      <c r="H98" s="2">
        <f t="shared" si="5"/>
        <v>0</v>
      </c>
      <c r="I98" s="2">
        <f t="shared" si="5"/>
        <v>0</v>
      </c>
      <c r="J98" s="2">
        <f t="shared" si="5"/>
        <v>1700000</v>
      </c>
      <c r="K98" s="2">
        <f t="shared" si="5"/>
        <v>0</v>
      </c>
      <c r="L98" s="2">
        <f t="shared" si="5"/>
        <v>706964000</v>
      </c>
    </row>
    <row r="99" spans="1:12">
      <c r="A99" s="2" t="s">
        <v>168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>
      <c r="A100" s="3">
        <v>81</v>
      </c>
      <c r="B100" s="3" t="s">
        <v>169</v>
      </c>
      <c r="C100" s="9" t="s">
        <v>170</v>
      </c>
      <c r="D100" s="4">
        <v>91701000</v>
      </c>
      <c r="E100" s="4">
        <v>57979000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57979000</v>
      </c>
    </row>
    <row r="101" spans="1:12">
      <c r="A101" s="3">
        <v>96</v>
      </c>
      <c r="B101" s="3" t="s">
        <v>171</v>
      </c>
      <c r="C101" s="9" t="s">
        <v>172</v>
      </c>
      <c r="D101" s="4">
        <v>24619000</v>
      </c>
      <c r="E101" s="4">
        <v>24483000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24483000</v>
      </c>
    </row>
    <row r="102" spans="1:12">
      <c r="A102" s="3">
        <v>97</v>
      </c>
      <c r="B102" s="3" t="s">
        <v>173</v>
      </c>
      <c r="C102" s="9" t="s">
        <v>174</v>
      </c>
      <c r="D102" s="4">
        <v>92939000</v>
      </c>
      <c r="E102" s="4">
        <v>92426000</v>
      </c>
      <c r="F102" s="4">
        <v>0</v>
      </c>
      <c r="G102" s="4">
        <v>0</v>
      </c>
      <c r="H102" s="4">
        <v>0</v>
      </c>
      <c r="I102" s="4">
        <v>0</v>
      </c>
      <c r="J102" s="4">
        <v>20161000</v>
      </c>
      <c r="K102" s="4">
        <v>0</v>
      </c>
      <c r="L102" s="4">
        <v>112587000</v>
      </c>
    </row>
    <row r="103" spans="1:12">
      <c r="A103" s="3">
        <v>98</v>
      </c>
      <c r="B103" s="3" t="s">
        <v>175</v>
      </c>
      <c r="C103" s="9" t="s">
        <v>176</v>
      </c>
      <c r="D103" s="4">
        <v>1297880000</v>
      </c>
      <c r="E103" s="4">
        <v>1125472000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1125472000</v>
      </c>
    </row>
    <row r="104" spans="1:12">
      <c r="A104" s="3">
        <v>999</v>
      </c>
      <c r="B104" s="3" t="s">
        <v>177</v>
      </c>
      <c r="C104" s="9" t="s">
        <v>178</v>
      </c>
      <c r="D104" s="4">
        <v>12981000</v>
      </c>
      <c r="E104" s="4">
        <v>12909000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12909000</v>
      </c>
    </row>
    <row r="105" spans="1:12">
      <c r="A105" s="3">
        <v>104</v>
      </c>
      <c r="B105" s="3" t="s">
        <v>179</v>
      </c>
      <c r="C105" s="9" t="s">
        <v>180</v>
      </c>
      <c r="D105" s="4">
        <v>66417000</v>
      </c>
      <c r="E105" s="4">
        <v>66311000</v>
      </c>
      <c r="F105" s="4">
        <v>0</v>
      </c>
      <c r="G105" s="4">
        <v>0</v>
      </c>
      <c r="H105" s="4">
        <v>0</v>
      </c>
      <c r="I105" s="4">
        <v>0</v>
      </c>
      <c r="J105" s="4">
        <v>24130000</v>
      </c>
      <c r="K105" s="4">
        <v>0</v>
      </c>
      <c r="L105" s="4">
        <v>90441000</v>
      </c>
    </row>
    <row r="106" spans="1:12">
      <c r="A106" s="3"/>
      <c r="B106" s="3" t="s">
        <v>181</v>
      </c>
      <c r="C106" s="9" t="s">
        <v>182</v>
      </c>
      <c r="D106" s="4">
        <v>37500000</v>
      </c>
      <c r="E106" s="4">
        <v>37293000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37293000</v>
      </c>
    </row>
    <row r="107" spans="1:12">
      <c r="A107" s="3">
        <v>82</v>
      </c>
      <c r="B107" s="3" t="s">
        <v>183</v>
      </c>
      <c r="C107" s="9" t="s">
        <v>184</v>
      </c>
      <c r="D107" s="4">
        <v>6791000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</row>
    <row r="108" spans="1:12">
      <c r="A108" s="3"/>
      <c r="B108" s="3" t="s">
        <v>185</v>
      </c>
      <c r="C108" s="9" t="s">
        <v>186</v>
      </c>
      <c r="D108" s="4">
        <v>0</v>
      </c>
      <c r="E108" s="4">
        <v>6753000</v>
      </c>
      <c r="F108" s="4">
        <v>0</v>
      </c>
      <c r="G108" s="4">
        <v>0</v>
      </c>
      <c r="H108" s="4">
        <v>0</v>
      </c>
      <c r="I108" s="4">
        <v>0</v>
      </c>
      <c r="J108" s="4">
        <v>237000</v>
      </c>
      <c r="K108" s="4">
        <v>0</v>
      </c>
      <c r="L108" s="4">
        <v>6990000</v>
      </c>
    </row>
    <row r="109" spans="1:12">
      <c r="A109" s="3">
        <v>83</v>
      </c>
      <c r="B109" s="3" t="s">
        <v>187</v>
      </c>
      <c r="C109" s="9" t="s">
        <v>188</v>
      </c>
      <c r="D109" s="4">
        <v>26217000</v>
      </c>
      <c r="E109" s="4">
        <v>26072000</v>
      </c>
      <c r="F109" s="4">
        <v>0</v>
      </c>
      <c r="G109" s="4">
        <v>0</v>
      </c>
      <c r="H109" s="4">
        <v>0</v>
      </c>
      <c r="I109" s="4">
        <v>-7</v>
      </c>
      <c r="J109" s="4">
        <v>0</v>
      </c>
      <c r="K109" s="4">
        <v>0</v>
      </c>
      <c r="L109" s="4">
        <v>26071993</v>
      </c>
    </row>
    <row r="110" spans="1:12">
      <c r="A110" s="3">
        <v>84</v>
      </c>
      <c r="B110" s="3" t="s">
        <v>86</v>
      </c>
      <c r="C110" s="9" t="s">
        <v>87</v>
      </c>
      <c r="D110" s="4">
        <v>3443000</v>
      </c>
      <c r="E110" s="4">
        <v>1733000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1733000</v>
      </c>
    </row>
    <row r="111" spans="1:12">
      <c r="A111" s="3">
        <v>85</v>
      </c>
      <c r="B111" s="3" t="s">
        <v>88</v>
      </c>
      <c r="C111" s="9" t="s">
        <v>89</v>
      </c>
      <c r="D111" s="4">
        <v>195000</v>
      </c>
      <c r="E111" s="4">
        <v>194000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194000</v>
      </c>
    </row>
    <row r="112" spans="1:12">
      <c r="A112" s="3">
        <v>87</v>
      </c>
      <c r="B112" s="3" t="s">
        <v>96</v>
      </c>
      <c r="C112" s="9" t="s">
        <v>97</v>
      </c>
      <c r="D112" s="4">
        <v>5702000</v>
      </c>
      <c r="E112" s="4">
        <v>5671000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5671000</v>
      </c>
    </row>
    <row r="113" spans="1:12">
      <c r="A113" s="3">
        <v>88</v>
      </c>
      <c r="B113" s="3" t="s">
        <v>102</v>
      </c>
      <c r="C113" s="9" t="s">
        <v>189</v>
      </c>
      <c r="D113" s="4">
        <v>153347000</v>
      </c>
      <c r="E113" s="4">
        <v>20831000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20831000</v>
      </c>
    </row>
    <row r="114" spans="1:12">
      <c r="A114" s="3">
        <v>89</v>
      </c>
      <c r="B114" s="3" t="s">
        <v>115</v>
      </c>
      <c r="C114" s="9" t="s">
        <v>190</v>
      </c>
      <c r="D114" s="4">
        <v>28295000</v>
      </c>
      <c r="E114" s="4">
        <v>28139000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28139000</v>
      </c>
    </row>
    <row r="115" spans="1:12">
      <c r="A115" s="3"/>
      <c r="B115" s="3" t="s">
        <v>191</v>
      </c>
      <c r="C115" s="9" t="s">
        <v>192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7</v>
      </c>
      <c r="J115" s="4">
        <v>0</v>
      </c>
      <c r="K115" s="4">
        <v>0</v>
      </c>
      <c r="L115" s="4">
        <v>7</v>
      </c>
    </row>
    <row r="116" spans="1:12">
      <c r="A116" s="3">
        <v>91</v>
      </c>
      <c r="B116" s="3" t="s">
        <v>193</v>
      </c>
      <c r="C116" s="9" t="s">
        <v>194</v>
      </c>
      <c r="D116" s="4">
        <v>21599000</v>
      </c>
      <c r="E116" s="4">
        <v>17502000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17502000</v>
      </c>
    </row>
    <row r="117" spans="1:12">
      <c r="A117" s="3">
        <v>92</v>
      </c>
      <c r="B117" s="3" t="s">
        <v>195</v>
      </c>
      <c r="C117" s="9" t="s">
        <v>196</v>
      </c>
      <c r="D117" s="4">
        <v>17838000</v>
      </c>
      <c r="E117" s="4">
        <v>12668000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12668000</v>
      </c>
    </row>
    <row r="118" spans="1:12">
      <c r="A118" s="3"/>
      <c r="B118" s="3" t="s">
        <v>144</v>
      </c>
      <c r="C118" s="9" t="s">
        <v>197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124800000</v>
      </c>
      <c r="K118" s="4">
        <v>0</v>
      </c>
      <c r="L118" s="4">
        <v>124800000</v>
      </c>
    </row>
    <row r="119" spans="1:12">
      <c r="A119" s="3">
        <v>93</v>
      </c>
      <c r="B119" s="3" t="s">
        <v>198</v>
      </c>
      <c r="C119" s="9" t="s">
        <v>199</v>
      </c>
      <c r="D119" s="4">
        <v>9450000</v>
      </c>
      <c r="E119" s="4">
        <v>9398000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9398000</v>
      </c>
    </row>
    <row r="120" spans="1:12">
      <c r="A120" s="3">
        <v>94</v>
      </c>
      <c r="B120" s="3" t="s">
        <v>152</v>
      </c>
      <c r="C120" s="9" t="s">
        <v>153</v>
      </c>
      <c r="D120" s="4">
        <v>53953000</v>
      </c>
      <c r="E120" s="4">
        <v>53655000</v>
      </c>
      <c r="F120" s="4">
        <v>0</v>
      </c>
      <c r="G120" s="4">
        <v>0</v>
      </c>
      <c r="H120" s="4">
        <v>0</v>
      </c>
      <c r="I120" s="4">
        <v>0</v>
      </c>
      <c r="J120" s="4">
        <v>57435000</v>
      </c>
      <c r="K120" s="4">
        <v>0</v>
      </c>
      <c r="L120" s="4">
        <v>111090000</v>
      </c>
    </row>
    <row r="121" spans="1:12">
      <c r="A121" s="2" t="s">
        <v>21</v>
      </c>
      <c r="B121" s="2"/>
      <c r="C121" s="2"/>
      <c r="D121" s="2">
        <f t="shared" ref="D121:L121" si="6">SUM(D100:D120)</f>
        <v>1950867000</v>
      </c>
      <c r="E121" s="2">
        <f t="shared" si="6"/>
        <v>1599489000</v>
      </c>
      <c r="F121" s="2">
        <f t="shared" si="6"/>
        <v>0</v>
      </c>
      <c r="G121" s="2">
        <f t="shared" si="6"/>
        <v>0</v>
      </c>
      <c r="H121" s="2">
        <f t="shared" si="6"/>
        <v>0</v>
      </c>
      <c r="I121" s="2">
        <f t="shared" si="6"/>
        <v>0</v>
      </c>
      <c r="J121" s="2">
        <f t="shared" si="6"/>
        <v>226763000</v>
      </c>
      <c r="K121" s="2">
        <f t="shared" si="6"/>
        <v>0</v>
      </c>
      <c r="L121" s="2">
        <f t="shared" si="6"/>
        <v>1826252000</v>
      </c>
    </row>
    <row r="122" spans="1:12" ht="24.75" customHeight="1">
      <c r="A122" s="5" t="s">
        <v>200</v>
      </c>
      <c r="B122" s="1"/>
      <c r="C122" s="1"/>
      <c r="D122" s="6">
        <f t="shared" ref="D122:L122" si="7">+D11+D25+D29+D48+D95+D98+D121</f>
        <v>17358463000</v>
      </c>
      <c r="E122" s="6">
        <f t="shared" si="7"/>
        <v>15401041000</v>
      </c>
      <c r="F122" s="6">
        <f t="shared" si="7"/>
        <v>0</v>
      </c>
      <c r="G122" s="6">
        <f t="shared" si="7"/>
        <v>0</v>
      </c>
      <c r="H122" s="6">
        <f t="shared" si="7"/>
        <v>0</v>
      </c>
      <c r="I122" s="6">
        <f t="shared" si="7"/>
        <v>0</v>
      </c>
      <c r="J122" s="6">
        <f t="shared" si="7"/>
        <v>355019000</v>
      </c>
      <c r="K122" s="6">
        <f t="shared" si="7"/>
        <v>0</v>
      </c>
      <c r="L122" s="6">
        <f t="shared" si="7"/>
        <v>15756060000</v>
      </c>
    </row>
    <row r="124" spans="1:12">
      <c r="A124" s="7" t="s">
        <v>201</v>
      </c>
    </row>
    <row r="125" spans="1:12">
      <c r="A125" s="8" t="s">
        <v>202</v>
      </c>
    </row>
    <row r="126" spans="1:12">
      <c r="A126" s="8" t="s">
        <v>203</v>
      </c>
    </row>
    <row r="128" spans="1:12">
      <c r="A128" s="7" t="s">
        <v>204</v>
      </c>
    </row>
    <row r="129" spans="1:1">
      <c r="A129" s="8" t="s">
        <v>205</v>
      </c>
    </row>
    <row r="130" spans="1:1">
      <c r="A130" s="8" t="s">
        <v>206</v>
      </c>
    </row>
    <row r="131" spans="1:1">
      <c r="A131" s="8" t="s">
        <v>207</v>
      </c>
    </row>
    <row r="132" spans="1:1">
      <c r="A132" s="8" t="s">
        <v>208</v>
      </c>
    </row>
    <row r="133" spans="1:1">
      <c r="A133" s="8" t="s">
        <v>209</v>
      </c>
    </row>
    <row r="134" spans="1:1">
      <c r="A134" s="8" t="s">
        <v>210</v>
      </c>
    </row>
    <row r="136" spans="1:1">
      <c r="A136" s="7" t="s">
        <v>211</v>
      </c>
    </row>
    <row r="137" spans="1:1">
      <c r="A137" s="8" t="s">
        <v>212</v>
      </c>
    </row>
    <row r="138" spans="1:1">
      <c r="A138" s="8" t="s">
        <v>213</v>
      </c>
    </row>
    <row r="139" spans="1:1">
      <c r="A139" s="8" t="s">
        <v>214</v>
      </c>
    </row>
    <row r="140" spans="1:1">
      <c r="A140" s="8" t="s">
        <v>215</v>
      </c>
    </row>
    <row r="141" spans="1:1">
      <c r="A141" s="8" t="s">
        <v>216</v>
      </c>
    </row>
    <row r="142" spans="1:1">
      <c r="A142" s="8" t="s">
        <v>217</v>
      </c>
    </row>
  </sheetData>
  <mergeCells count="4">
    <mergeCell ref="A1:L1"/>
    <mergeCell ref="A2:L2"/>
    <mergeCell ref="A3:L3"/>
    <mergeCell ref="A4:L4"/>
  </mergeCells>
  <printOptions horizontalCentered="1"/>
  <pageMargins left="0.25" right="0.25" top="0.5" bottom="0.5" header="0.3" footer="0.3"/>
  <pageSetup scale="73" fitToHeight="100" orientation="landscape" r:id="rId1"/>
  <headerFoot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Details</vt:lpstr>
      <vt:lpstr>'Program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Details Report</dc:title>
  <dc:creator>Humphrey, Craig CIV USAF SAF/FMBMM</dc:creator>
  <cp:lastModifiedBy>snyderb</cp:lastModifiedBy>
  <cp:lastPrinted>2011-10-27T12:07:04Z</cp:lastPrinted>
  <dcterms:created xsi:type="dcterms:W3CDTF">2011-10-25T02:03:17Z</dcterms:created>
  <dcterms:modified xsi:type="dcterms:W3CDTF">2011-10-28T12:58:51Z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v 1.10</vt:lpwstr>
  </property>
  <property fmtid="{D5CDD505-2E9C-101B-9397-08002B2CF9AE}" pid="3" name="Owner">
    <vt:lpwstr>chumphrey</vt:lpwstr>
  </property>
</Properties>
</file>