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48" i="1"/>
  <c r="K48"/>
  <c r="J48"/>
  <c r="I48"/>
  <c r="H48"/>
  <c r="G48"/>
  <c r="F48"/>
  <c r="E48"/>
  <c r="D48"/>
  <c r="L27"/>
  <c r="K27"/>
  <c r="J27"/>
  <c r="I27"/>
  <c r="H27"/>
  <c r="G27"/>
  <c r="F27"/>
  <c r="E27"/>
  <c r="D27"/>
  <c r="L23"/>
  <c r="K23"/>
  <c r="J23"/>
  <c r="I23"/>
  <c r="H23"/>
  <c r="G23"/>
  <c r="F23"/>
  <c r="E23"/>
  <c r="D23"/>
  <c r="L17"/>
  <c r="K17"/>
  <c r="J17"/>
  <c r="I17"/>
  <c r="H17"/>
  <c r="G17"/>
  <c r="F17"/>
  <c r="E17"/>
  <c r="D17"/>
  <c r="L8"/>
  <c r="L49" s="1"/>
  <c r="K8"/>
  <c r="K49" s="1"/>
  <c r="J8"/>
  <c r="J49" s="1"/>
  <c r="I8"/>
  <c r="I49" s="1"/>
  <c r="H8"/>
  <c r="H49" s="1"/>
  <c r="G8"/>
  <c r="G49" s="1"/>
  <c r="F8"/>
  <c r="F49" s="1"/>
  <c r="E8"/>
  <c r="E49" s="1"/>
  <c r="D8"/>
  <c r="D49" s="1"/>
</calcChain>
</file>

<file path=xl/sharedStrings.xml><?xml version="1.0" encoding="utf-8"?>
<sst xmlns="http://schemas.openxmlformats.org/spreadsheetml/2006/main" count="110" uniqueCount="98">
  <si>
    <t>Department of the Air Force</t>
  </si>
  <si>
    <t>PROGRAM DETAILS REPORT</t>
  </si>
  <si>
    <t>57__2010 2012 3020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</si>
  <si>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</si>
  <si>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</si>
  <si>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</si>
  <si>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</si>
  <si>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</si>
  <si>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</si>
  <si>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</si>
  <si>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</si>
  <si>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</si>
  <si>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</si>
  <si>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</si>
  <si>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</si>
  <si>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Ballistic Missiles</t>
  </si>
  <si>
    <t>00099LA</t>
  </si>
  <si>
    <t>Ballistic Missiles Replacement Equipment</t>
  </si>
  <si>
    <t>BA TOTAL</t>
  </si>
  <si>
    <t>BUDGET ACTIVITY 02: Other Missiles</t>
  </si>
  <si>
    <t>654515A</t>
  </si>
  <si>
    <t>JASSM</t>
  </si>
  <si>
    <t>INDSURA</t>
  </si>
  <si>
    <t>Industrial Responsiveness Surge</t>
  </si>
  <si>
    <t>JASSM0A</t>
  </si>
  <si>
    <t>M09HAIA</t>
  </si>
  <si>
    <t>Sidewinder (AIM-9X)</t>
  </si>
  <si>
    <t>MAMRA0A</t>
  </si>
  <si>
    <t>AMRAAM</t>
  </si>
  <si>
    <t>PRDTA2A</t>
  </si>
  <si>
    <t>Predator Hellfire Missile</t>
  </si>
  <si>
    <t>SDB000A</t>
  </si>
  <si>
    <t>Small Diameter Bomb</t>
  </si>
  <si>
    <t>BUDGET ACTIVITY 03: Modification of Inservice Missiles</t>
  </si>
  <si>
    <t>20ACMAA</t>
  </si>
  <si>
    <t>Advanced Cruise Missile</t>
  </si>
  <si>
    <t>M30MLGA</t>
  </si>
  <si>
    <t>MM III Modifications</t>
  </si>
  <si>
    <t>M65DAGA</t>
  </si>
  <si>
    <t>AGM-65D Maverick</t>
  </si>
  <si>
    <t>M88AAGA</t>
  </si>
  <si>
    <t>AGM-88A HARM</t>
  </si>
  <si>
    <t>BUDGET ACTIVITY 04: Missile Spares and Repair Parts</t>
  </si>
  <si>
    <t>00098AA0000025</t>
  </si>
  <si>
    <t>Replenishment Spares and Repair Parts Missile</t>
  </si>
  <si>
    <t>00099KA</t>
  </si>
  <si>
    <t>Initial Spares and Repair Parts</t>
  </si>
  <si>
    <t>BUDGET ACTIVITY 05: Other Support</t>
  </si>
  <si>
    <t>ADV555A</t>
  </si>
  <si>
    <t>Advanced EHF (S2)</t>
  </si>
  <si>
    <t>CANADJA</t>
  </si>
  <si>
    <t>DSRP00A</t>
  </si>
  <si>
    <t>Defense Space Recon Program</t>
  </si>
  <si>
    <t>GAP000A</t>
  </si>
  <si>
    <t>Wideband Gapfiller Satellites</t>
  </si>
  <si>
    <t>GAP000C</t>
  </si>
  <si>
    <t>Wideband Gapfiller Satellites - Advance Procurement (CY)</t>
  </si>
  <si>
    <t>GPSIIIC</t>
  </si>
  <si>
    <t>GPSIII - Space Segment Advance Procurement (CY)</t>
  </si>
  <si>
    <t>MC0MSEA</t>
  </si>
  <si>
    <t>Spaceborne Equipment (COMSEC)</t>
  </si>
  <si>
    <t>MGPS00A</t>
  </si>
  <si>
    <t>Global Positioning (Space) (R2)</t>
  </si>
  <si>
    <t>MS0299A</t>
  </si>
  <si>
    <t>Special Programs</t>
  </si>
  <si>
    <t>MS0301A</t>
  </si>
  <si>
    <t>Classified Programs</t>
  </si>
  <si>
    <t>MS0554A</t>
  </si>
  <si>
    <t>Def Meteorological Sat Prog (Space)</t>
  </si>
  <si>
    <t>MSEELVA</t>
  </si>
  <si>
    <t>Evolved Expendable Launch Veh (Space)</t>
  </si>
  <si>
    <t>MSPPRGA</t>
  </si>
  <si>
    <t>Special Update Programs</t>
  </si>
  <si>
    <t>MSSBIRA</t>
  </si>
  <si>
    <t>SBIRS High (Space)</t>
  </si>
  <si>
    <t>MSSBIRC</t>
  </si>
  <si>
    <t>SBIRS High (Space) Advance Procurement (CY)</t>
  </si>
  <si>
    <t>NPS000A</t>
  </si>
  <si>
    <t>National Polar-Orbiting Op Env Satellite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</si>
  <si>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</si>
  <si>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</si>
  <si>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</si>
  <si>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</si>
  <si>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</si>
  <si>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</si>
  <si>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</si>
  <si>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</si>
  <si>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</si>
  <si>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</si>
  <si>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</si>
  <si>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</si>
  <si>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</si>
  <si>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</si>
  <si>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</si>
  <si>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</si>
  <si>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</si>
  <si>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</si>
  <si>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31 March 2011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</si>
</sst>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20" fillId="33" borderId="13" xfId="0" applyNumberFormat="1" applyFont="1" applyFill="1" applyBorder="1" applyAlignment="1" applyProtection="1">
      <alignment horizontal="center" vertical="center"/>
    </xf>
    <xf numFmtId="0" fontId="20" fillId="33" borderId="12" xfId="0" applyNumberFormat="1" applyFont="1" applyFill="1" applyBorder="1" applyAlignment="1" applyProtection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</xf>
    <xf numFmtId="0" fontId="20" fillId="33" borderId="0" xfId="0" applyNumberFormat="1" applyFont="1" applyFill="1" applyBorder="1" applyAlignment="1" applyProtection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5.7109375" customWidth="1"/>
    <col min="2" max="2" width="9.140625" bestFit="1" customWidth="1"/>
    <col min="3" max="3" width="31.5703125" bestFit="1" customWidth="1"/>
    <col min="4" max="4" width="18" customWidth="1"/>
    <col min="5" max="5" width="18.28515625" customWidth="1"/>
    <col min="6" max="6" width="14.85546875" bestFit="1" customWidth="1"/>
    <col min="7" max="7" width="12.140625" customWidth="1"/>
    <col min="8" max="8" width="13.140625" customWidth="1"/>
    <col min="9" max="9" width="12.140625" customWidth="1"/>
    <col min="10" max="10" width="15.5703125" customWidth="1"/>
    <col min="11" max="11" width="15" bestFit="1" customWidth="1"/>
    <col min="12" max="12" width="18.14062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97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8.7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</row>
    <row r="6" spans="1:12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16</v>
      </c>
      <c r="C7" s="4" t="s">
        <v>17</v>
      </c>
      <c r="D7" s="5">
        <v>58139000</v>
      </c>
      <c r="E7" s="5">
        <v>57973000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57973000</v>
      </c>
    </row>
    <row r="8" spans="1:12">
      <c r="A8" s="2" t="s">
        <v>18</v>
      </c>
      <c r="B8" s="2"/>
      <c r="C8" s="2"/>
      <c r="D8" s="2">
        <f t="shared" ref="D8:L8" si="0">SUM(D7:D7)</f>
        <v>58139000</v>
      </c>
      <c r="E8" s="2">
        <f t="shared" si="0"/>
        <v>57973000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57973000</v>
      </c>
    </row>
    <row r="9" spans="1:12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3">
        <v>2</v>
      </c>
      <c r="B10" s="3" t="s">
        <v>20</v>
      </c>
      <c r="C10" s="4" t="s">
        <v>21</v>
      </c>
      <c r="D10" s="5">
        <v>52666000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>
      <c r="A11" s="3">
        <v>7</v>
      </c>
      <c r="B11" s="3" t="s">
        <v>22</v>
      </c>
      <c r="C11" s="4" t="s">
        <v>23</v>
      </c>
      <c r="D11" s="5">
        <v>841000</v>
      </c>
      <c r="E11" s="5">
        <v>838000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838000</v>
      </c>
    </row>
    <row r="12" spans="1:12">
      <c r="A12" s="3">
        <v>2</v>
      </c>
      <c r="B12" s="3" t="s">
        <v>24</v>
      </c>
      <c r="C12" s="4" t="s">
        <v>21</v>
      </c>
      <c r="D12" s="5">
        <v>0</v>
      </c>
      <c r="E12" s="5">
        <v>52515000</v>
      </c>
      <c r="F12" s="5">
        <v>0</v>
      </c>
      <c r="G12" s="5">
        <v>0</v>
      </c>
      <c r="H12" s="5">
        <v>0</v>
      </c>
      <c r="I12" s="5">
        <v>0</v>
      </c>
      <c r="J12" s="5">
        <v>12394000</v>
      </c>
      <c r="K12" s="5">
        <v>0</v>
      </c>
      <c r="L12" s="5">
        <v>64909000</v>
      </c>
    </row>
    <row r="13" spans="1:12">
      <c r="A13" s="3">
        <v>3</v>
      </c>
      <c r="B13" s="3" t="s">
        <v>25</v>
      </c>
      <c r="C13" s="4" t="s">
        <v>26</v>
      </c>
      <c r="D13" s="5">
        <v>78753000</v>
      </c>
      <c r="E13" s="5">
        <v>78527000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78527000</v>
      </c>
    </row>
    <row r="14" spans="1:12">
      <c r="A14" s="3">
        <v>4</v>
      </c>
      <c r="B14" s="3" t="s">
        <v>27</v>
      </c>
      <c r="C14" s="4" t="s">
        <v>28</v>
      </c>
      <c r="D14" s="5">
        <v>291827000</v>
      </c>
      <c r="E14" s="5">
        <v>272714000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272714000</v>
      </c>
    </row>
    <row r="15" spans="1:12">
      <c r="A15" s="3">
        <v>5</v>
      </c>
      <c r="B15" s="3" t="s">
        <v>29</v>
      </c>
      <c r="C15" s="4" t="s">
        <v>30</v>
      </c>
      <c r="D15" s="5">
        <v>109024000</v>
      </c>
      <c r="E15" s="5">
        <v>86621000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86621000</v>
      </c>
    </row>
    <row r="16" spans="1:12">
      <c r="A16" s="3">
        <v>6</v>
      </c>
      <c r="B16" s="3" t="s">
        <v>31</v>
      </c>
      <c r="C16" s="4" t="s">
        <v>32</v>
      </c>
      <c r="D16" s="5">
        <v>142101000</v>
      </c>
      <c r="E16" s="5">
        <v>141694000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141694000</v>
      </c>
    </row>
    <row r="17" spans="1:12">
      <c r="A17" s="2" t="s">
        <v>18</v>
      </c>
      <c r="B17" s="2"/>
      <c r="C17" s="2"/>
      <c r="D17" s="2">
        <f t="shared" ref="D17:L17" si="1">SUM(D10:D16)</f>
        <v>675212000</v>
      </c>
      <c r="E17" s="2">
        <f t="shared" si="1"/>
        <v>632909000</v>
      </c>
      <c r="F17" s="2">
        <f t="shared" si="1"/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12394000</v>
      </c>
      <c r="K17" s="2">
        <f t="shared" si="1"/>
        <v>0</v>
      </c>
      <c r="L17" s="2">
        <f t="shared" si="1"/>
        <v>645303000</v>
      </c>
    </row>
    <row r="18" spans="1:12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3">
        <v>8</v>
      </c>
      <c r="B19" s="3" t="s">
        <v>34</v>
      </c>
      <c r="C19" s="4" t="s">
        <v>35</v>
      </c>
      <c r="D19" s="5">
        <v>32000</v>
      </c>
      <c r="E19" s="5">
        <v>32000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32000</v>
      </c>
    </row>
    <row r="20" spans="1:12">
      <c r="A20" s="3">
        <v>9</v>
      </c>
      <c r="B20" s="3" t="s">
        <v>36</v>
      </c>
      <c r="C20" s="4" t="s">
        <v>37</v>
      </c>
      <c r="D20" s="5">
        <v>199484000</v>
      </c>
      <c r="E20" s="5">
        <v>198913000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198913000</v>
      </c>
    </row>
    <row r="21" spans="1:12">
      <c r="A21" s="3">
        <v>10</v>
      </c>
      <c r="B21" s="3" t="s">
        <v>38</v>
      </c>
      <c r="C21" s="4" t="s">
        <v>39</v>
      </c>
      <c r="D21" s="5">
        <v>258000</v>
      </c>
      <c r="E21" s="5">
        <v>257000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257000</v>
      </c>
    </row>
    <row r="22" spans="1:12">
      <c r="A22" s="3">
        <v>11</v>
      </c>
      <c r="B22" s="3" t="s">
        <v>40</v>
      </c>
      <c r="C22" s="4" t="s">
        <v>41</v>
      </c>
      <c r="D22" s="5">
        <v>30280000</v>
      </c>
      <c r="E22" s="5">
        <v>30193000</v>
      </c>
      <c r="F22" s="5">
        <v>0</v>
      </c>
      <c r="G22" s="5">
        <v>0</v>
      </c>
      <c r="H22" s="5">
        <v>0</v>
      </c>
      <c r="I22" s="5">
        <v>0</v>
      </c>
      <c r="J22" s="5">
        <v>-6000000</v>
      </c>
      <c r="K22" s="5">
        <v>0</v>
      </c>
      <c r="L22" s="5">
        <v>24193000</v>
      </c>
    </row>
    <row r="23" spans="1:12">
      <c r="A23" s="2" t="s">
        <v>18</v>
      </c>
      <c r="B23" s="2"/>
      <c r="C23" s="2"/>
      <c r="D23" s="2">
        <f t="shared" ref="D23:L23" si="2">SUM(D19:D22)</f>
        <v>230054000</v>
      </c>
      <c r="E23" s="2">
        <f t="shared" si="2"/>
        <v>229395000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-6000000</v>
      </c>
      <c r="K23" s="2">
        <f t="shared" si="2"/>
        <v>0</v>
      </c>
      <c r="L23" s="2">
        <f t="shared" si="2"/>
        <v>223395000</v>
      </c>
    </row>
    <row r="24" spans="1:12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3">
        <v>13</v>
      </c>
      <c r="B25" s="3" t="s">
        <v>43</v>
      </c>
      <c r="C25" s="4" t="s">
        <v>44</v>
      </c>
      <c r="D25" s="5">
        <v>70185000</v>
      </c>
      <c r="E25" s="5">
        <v>59190000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59190000</v>
      </c>
    </row>
    <row r="26" spans="1:12">
      <c r="A26" s="3">
        <v>13</v>
      </c>
      <c r="B26" s="3" t="s">
        <v>45</v>
      </c>
      <c r="C26" s="4" t="s">
        <v>46</v>
      </c>
      <c r="D26" s="5">
        <v>0</v>
      </c>
      <c r="E26" s="5">
        <v>10794000</v>
      </c>
      <c r="F26" s="5">
        <v>0</v>
      </c>
      <c r="G26" s="5">
        <v>0</v>
      </c>
      <c r="H26" s="5">
        <v>0</v>
      </c>
      <c r="I26" s="5">
        <v>0</v>
      </c>
      <c r="J26" s="5">
        <v>-6100000</v>
      </c>
      <c r="K26" s="5">
        <v>0</v>
      </c>
      <c r="L26" s="5">
        <v>4694000</v>
      </c>
    </row>
    <row r="27" spans="1:12">
      <c r="A27" s="2" t="s">
        <v>18</v>
      </c>
      <c r="B27" s="2"/>
      <c r="C27" s="2"/>
      <c r="D27" s="2">
        <f t="shared" ref="D27:L27" si="3">SUM(D25:D26)</f>
        <v>70185000</v>
      </c>
      <c r="E27" s="2">
        <f t="shared" si="3"/>
        <v>69984000</v>
      </c>
      <c r="F27" s="2">
        <f t="shared" si="3"/>
        <v>0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-6100000</v>
      </c>
      <c r="K27" s="2">
        <f t="shared" si="3"/>
        <v>0</v>
      </c>
      <c r="L27" s="2">
        <f t="shared" si="3"/>
        <v>63884000</v>
      </c>
    </row>
    <row r="28" spans="1:1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3">
        <v>14</v>
      </c>
      <c r="B29" s="3" t="s">
        <v>48</v>
      </c>
      <c r="C29" s="4" t="s">
        <v>49</v>
      </c>
      <c r="D29" s="5">
        <v>2142187000</v>
      </c>
      <c r="E29" s="5">
        <v>2135399000</v>
      </c>
      <c r="F29" s="5">
        <v>0</v>
      </c>
      <c r="G29" s="5">
        <v>0</v>
      </c>
      <c r="H29" s="5">
        <v>0</v>
      </c>
      <c r="I29" s="5">
        <v>0</v>
      </c>
      <c r="J29" s="5">
        <v>-80000000</v>
      </c>
      <c r="K29" s="5">
        <v>-12000000</v>
      </c>
      <c r="L29" s="5">
        <v>2043399000</v>
      </c>
    </row>
    <row r="30" spans="1:12">
      <c r="A30" s="3"/>
      <c r="B30" s="3" t="s">
        <v>48</v>
      </c>
      <c r="C30" s="4" t="s">
        <v>49</v>
      </c>
      <c r="D30" s="5">
        <v>-298712000</v>
      </c>
      <c r="E30" s="5">
        <v>-298712000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-298712000</v>
      </c>
    </row>
    <row r="31" spans="1:12">
      <c r="A31" s="3"/>
      <c r="B31" s="3" t="s">
        <v>50</v>
      </c>
      <c r="C31" s="4" t="s">
        <v>11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3</v>
      </c>
    </row>
    <row r="32" spans="1:12">
      <c r="A32" s="3">
        <v>29</v>
      </c>
      <c r="B32" s="3" t="s">
        <v>51</v>
      </c>
      <c r="C32" s="4" t="s">
        <v>52</v>
      </c>
      <c r="D32" s="5">
        <v>105152000</v>
      </c>
      <c r="E32" s="5">
        <v>104851000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104851000</v>
      </c>
    </row>
    <row r="33" spans="1:12">
      <c r="A33" s="3">
        <v>16</v>
      </c>
      <c r="B33" s="3" t="s">
        <v>53</v>
      </c>
      <c r="C33" s="4" t="s">
        <v>54</v>
      </c>
      <c r="D33" s="5">
        <v>201671000</v>
      </c>
      <c r="E33" s="5">
        <v>150217000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150217000</v>
      </c>
    </row>
    <row r="34" spans="1:12">
      <c r="A34" s="3">
        <v>17</v>
      </c>
      <c r="B34" s="3" t="s">
        <v>55</v>
      </c>
      <c r="C34" s="4" t="s">
        <v>56</v>
      </c>
      <c r="D34" s="5">
        <v>62380000</v>
      </c>
      <c r="E34" s="5">
        <v>62201000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62201000</v>
      </c>
    </row>
    <row r="35" spans="1:12">
      <c r="A35" s="3"/>
      <c r="B35" s="3" t="s">
        <v>57</v>
      </c>
      <c r="C35" s="4" t="s">
        <v>58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80000000</v>
      </c>
      <c r="K35" s="5">
        <v>0</v>
      </c>
      <c r="L35" s="5">
        <v>80000000</v>
      </c>
    </row>
    <row r="36" spans="1:12">
      <c r="A36" s="3">
        <v>18</v>
      </c>
      <c r="B36" s="3" t="s">
        <v>59</v>
      </c>
      <c r="C36" s="4" t="s">
        <v>60</v>
      </c>
      <c r="D36" s="5">
        <v>9871000</v>
      </c>
      <c r="E36" s="5">
        <v>9843000</v>
      </c>
      <c r="F36" s="5">
        <v>0</v>
      </c>
      <c r="G36" s="5">
        <v>0</v>
      </c>
      <c r="H36" s="5">
        <v>0</v>
      </c>
      <c r="I36" s="5">
        <v>0</v>
      </c>
      <c r="J36" s="5">
        <v>-4475000</v>
      </c>
      <c r="K36" s="5">
        <v>0</v>
      </c>
      <c r="L36" s="5">
        <v>5368000</v>
      </c>
    </row>
    <row r="37" spans="1:12">
      <c r="A37" s="3"/>
      <c r="B37" s="3" t="s">
        <v>61</v>
      </c>
      <c r="C37" s="4" t="s">
        <v>62</v>
      </c>
      <c r="D37" s="5">
        <v>-2393000</v>
      </c>
      <c r="E37" s="5">
        <v>-2393000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-2393000</v>
      </c>
    </row>
    <row r="38" spans="1:12">
      <c r="A38" s="3">
        <v>19</v>
      </c>
      <c r="B38" s="3" t="s">
        <v>61</v>
      </c>
      <c r="C38" s="4" t="s">
        <v>62</v>
      </c>
      <c r="D38" s="5">
        <v>55533000</v>
      </c>
      <c r="E38" s="5">
        <v>54587000</v>
      </c>
      <c r="F38" s="5">
        <v>0</v>
      </c>
      <c r="G38" s="5">
        <v>0</v>
      </c>
      <c r="H38" s="5">
        <v>0</v>
      </c>
      <c r="I38" s="5">
        <v>0</v>
      </c>
      <c r="J38" s="5">
        <v>72000000</v>
      </c>
      <c r="K38" s="5">
        <v>12000000</v>
      </c>
      <c r="L38" s="5">
        <v>138587000</v>
      </c>
    </row>
    <row r="39" spans="1:12">
      <c r="A39" s="3">
        <v>999</v>
      </c>
      <c r="B39" s="3" t="s">
        <v>63</v>
      </c>
      <c r="C39" s="4" t="s">
        <v>64</v>
      </c>
      <c r="D39" s="5">
        <v>853559000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>
      <c r="A40" s="3">
        <v>999</v>
      </c>
      <c r="B40" s="3" t="s">
        <v>65</v>
      </c>
      <c r="C40" s="4" t="s">
        <v>66</v>
      </c>
      <c r="D40" s="5">
        <v>0</v>
      </c>
      <c r="E40" s="5">
        <v>828425000</v>
      </c>
      <c r="F40" s="5">
        <v>0</v>
      </c>
      <c r="G40" s="5">
        <v>0</v>
      </c>
      <c r="H40" s="5">
        <v>0</v>
      </c>
      <c r="I40" s="5">
        <v>0</v>
      </c>
      <c r="J40" s="5">
        <v>58980000</v>
      </c>
      <c r="K40" s="5">
        <v>0</v>
      </c>
      <c r="L40" s="5">
        <v>887405000</v>
      </c>
    </row>
    <row r="41" spans="1:12">
      <c r="A41" s="3">
        <v>22</v>
      </c>
      <c r="B41" s="3" t="s">
        <v>67</v>
      </c>
      <c r="C41" s="4" t="s">
        <v>68</v>
      </c>
      <c r="D41" s="5">
        <v>97764000</v>
      </c>
      <c r="E41" s="5">
        <v>96555000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96555000</v>
      </c>
    </row>
    <row r="42" spans="1:12">
      <c r="A42" s="3">
        <v>24</v>
      </c>
      <c r="B42" s="3" t="s">
        <v>69</v>
      </c>
      <c r="C42" s="4" t="s">
        <v>70</v>
      </c>
      <c r="D42" s="5">
        <v>1295325000</v>
      </c>
      <c r="E42" s="5">
        <v>1094787000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1094787000</v>
      </c>
    </row>
    <row r="43" spans="1:12">
      <c r="A43" s="3">
        <v>31</v>
      </c>
      <c r="B43" s="3" t="s">
        <v>71</v>
      </c>
      <c r="C43" s="4" t="s">
        <v>72</v>
      </c>
      <c r="D43" s="5">
        <v>311070000</v>
      </c>
      <c r="E43" s="5">
        <v>310179000</v>
      </c>
      <c r="F43" s="5">
        <v>0</v>
      </c>
      <c r="G43" s="5">
        <v>0</v>
      </c>
      <c r="H43" s="5">
        <v>0</v>
      </c>
      <c r="I43" s="5">
        <v>0</v>
      </c>
      <c r="J43" s="5">
        <v>-1317000</v>
      </c>
      <c r="K43" s="5">
        <v>0</v>
      </c>
      <c r="L43" s="5">
        <v>308862000</v>
      </c>
    </row>
    <row r="44" spans="1:12">
      <c r="A44" s="3">
        <v>26</v>
      </c>
      <c r="B44" s="3" t="s">
        <v>73</v>
      </c>
      <c r="C44" s="4" t="s">
        <v>74</v>
      </c>
      <c r="D44" s="5">
        <v>361297000</v>
      </c>
      <c r="E44" s="5">
        <v>359191000</v>
      </c>
      <c r="F44" s="5">
        <v>0</v>
      </c>
      <c r="G44" s="5">
        <v>0</v>
      </c>
      <c r="H44" s="5">
        <v>0</v>
      </c>
      <c r="I44" s="5">
        <v>-3</v>
      </c>
      <c r="J44" s="5">
        <v>0</v>
      </c>
      <c r="K44" s="5">
        <v>0</v>
      </c>
      <c r="L44" s="5">
        <v>359190997</v>
      </c>
    </row>
    <row r="45" spans="1:12">
      <c r="A45" s="3"/>
      <c r="B45" s="3" t="s">
        <v>73</v>
      </c>
      <c r="C45" s="4" t="s">
        <v>74</v>
      </c>
      <c r="D45" s="5">
        <v>-53841000</v>
      </c>
      <c r="E45" s="5">
        <v>-53841000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-53841000</v>
      </c>
    </row>
    <row r="46" spans="1:12">
      <c r="A46" s="3">
        <v>27</v>
      </c>
      <c r="B46" s="3" t="s">
        <v>75</v>
      </c>
      <c r="C46" s="4" t="s">
        <v>76</v>
      </c>
      <c r="D46" s="5">
        <v>159000000</v>
      </c>
      <c r="E46" s="5">
        <v>158545000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158545000</v>
      </c>
    </row>
    <row r="47" spans="1:12">
      <c r="A47" s="3">
        <v>28</v>
      </c>
      <c r="B47" s="3" t="s">
        <v>77</v>
      </c>
      <c r="C47" s="4" t="s">
        <v>78</v>
      </c>
      <c r="D47" s="5">
        <v>3900000</v>
      </c>
      <c r="E47" s="5">
        <v>3889000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3889000</v>
      </c>
    </row>
    <row r="48" spans="1:12">
      <c r="A48" s="2" t="s">
        <v>18</v>
      </c>
      <c r="B48" s="2"/>
      <c r="C48" s="2"/>
      <c r="D48" s="2">
        <f t="shared" ref="D48:L48" si="4">SUM(D29:D47)</f>
        <v>5303763000</v>
      </c>
      <c r="E48" s="2">
        <f t="shared" si="4"/>
        <v>5013723000</v>
      </c>
      <c r="F48" s="2">
        <f t="shared" si="4"/>
        <v>0</v>
      </c>
      <c r="G48" s="2">
        <f t="shared" si="4"/>
        <v>0</v>
      </c>
      <c r="H48" s="2">
        <f t="shared" si="4"/>
        <v>0</v>
      </c>
      <c r="I48" s="2">
        <f t="shared" si="4"/>
        <v>0</v>
      </c>
      <c r="J48" s="2">
        <f t="shared" si="4"/>
        <v>125188000</v>
      </c>
      <c r="K48" s="2">
        <f t="shared" si="4"/>
        <v>0</v>
      </c>
      <c r="L48" s="2">
        <f t="shared" si="4"/>
        <v>5138911000</v>
      </c>
    </row>
    <row r="49" spans="1:12" ht="24.75" customHeight="1">
      <c r="A49" s="6" t="s">
        <v>79</v>
      </c>
      <c r="B49" s="1"/>
      <c r="C49" s="1"/>
      <c r="D49" s="7">
        <f t="shared" ref="D49:L49" si="5">+D8+D17+D23+D27+D48</f>
        <v>6337353000</v>
      </c>
      <c r="E49" s="7">
        <f t="shared" si="5"/>
        <v>6003984000</v>
      </c>
      <c r="F49" s="7">
        <f t="shared" si="5"/>
        <v>0</v>
      </c>
      <c r="G49" s="7">
        <f t="shared" si="5"/>
        <v>0</v>
      </c>
      <c r="H49" s="7">
        <f t="shared" si="5"/>
        <v>0</v>
      </c>
      <c r="I49" s="7">
        <f t="shared" si="5"/>
        <v>0</v>
      </c>
      <c r="J49" s="7">
        <f t="shared" si="5"/>
        <v>125482000</v>
      </c>
      <c r="K49" s="7">
        <f t="shared" si="5"/>
        <v>0</v>
      </c>
      <c r="L49" s="7">
        <f t="shared" si="5"/>
        <v>6129466000</v>
      </c>
    </row>
    <row r="52" spans="1:12">
      <c r="A52" s="8" t="s">
        <v>80</v>
      </c>
    </row>
    <row r="53" spans="1:12">
      <c r="A53" s="9" t="s">
        <v>81</v>
      </c>
    </row>
    <row r="54" spans="1:12">
      <c r="A54" s="9" t="s">
        <v>82</v>
      </c>
    </row>
    <row r="56" spans="1:12">
      <c r="A56" s="8" t="s">
        <v>83</v>
      </c>
    </row>
    <row r="57" spans="1:12">
      <c r="A57" s="9" t="s">
        <v>84</v>
      </c>
    </row>
    <row r="58" spans="1:12">
      <c r="A58" s="9" t="s">
        <v>85</v>
      </c>
    </row>
    <row r="59" spans="1:12">
      <c r="A59" s="9" t="s">
        <v>86</v>
      </c>
    </row>
    <row r="60" spans="1:12">
      <c r="A60" s="9" t="s">
        <v>87</v>
      </c>
    </row>
    <row r="61" spans="1:12">
      <c r="A61" s="9" t="s">
        <v>88</v>
      </c>
    </row>
    <row r="62" spans="1:12">
      <c r="A62" s="9" t="s">
        <v>89</v>
      </c>
    </row>
    <row r="64" spans="1:12">
      <c r="A64" s="8" t="s">
        <v>90</v>
      </c>
    </row>
    <row r="65" spans="1:1">
      <c r="A65" s="9" t="s">
        <v>91</v>
      </c>
    </row>
    <row r="66" spans="1:1">
      <c r="A66" s="9" t="s">
        <v>92</v>
      </c>
    </row>
    <row r="67" spans="1:1">
      <c r="A67" s="9" t="s">
        <v>93</v>
      </c>
    </row>
    <row r="68" spans="1:1">
      <c r="A68" s="9" t="s">
        <v>94</v>
      </c>
    </row>
    <row r="69" spans="1:1">
      <c r="A69" s="9" t="s">
        <v>95</v>
      </c>
    </row>
    <row r="70" spans="1:1">
      <c r="A70" s="9" t="s">
        <v>96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3" bottom="0.75" header="0.3" footer="0.3"/>
  <pageSetup scale="73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AFM</dc:creator>
  <cp:lastModifiedBy>snyderb</cp:lastModifiedBy>
  <cp:lastPrinted>2011-04-28T21:13:43Z</cp:lastPrinted>
  <dcterms:created xsi:type="dcterms:W3CDTF">2011-04-28T02:16:03Z</dcterms:created>
  <dcterms:modified xsi:type="dcterms:W3CDTF">2011-04-29T13:00:41Z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1.9</vt:lpwstr>
  </property>
  <property fmtid="{D5CDD505-2E9C-101B-9397-08002B2CF9AE}" pid="3" name="Owner">
    <vt:lpwstr>chumphrey</vt:lpwstr>
  </property>
</Properties>
</file>